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060" activeTab="0"/>
  </bookViews>
  <sheets>
    <sheet name="МБ" sheetId="1" r:id="rId1"/>
    <sheet name="КБ" sheetId="2" r:id="rId2"/>
  </sheets>
  <definedNames/>
  <calcPr fullCalcOnLoad="1"/>
</workbook>
</file>

<file path=xl/sharedStrings.xml><?xml version="1.0" encoding="utf-8"?>
<sst xmlns="http://schemas.openxmlformats.org/spreadsheetml/2006/main" count="512" uniqueCount="148">
  <si>
    <t>(подпись)</t>
  </si>
  <si>
    <t>(расшифровка подписи)</t>
  </si>
  <si>
    <t>»</t>
  </si>
  <si>
    <t>20</t>
  </si>
  <si>
    <t>г.</t>
  </si>
  <si>
    <t>КОДЫ</t>
  </si>
  <si>
    <t>БЮДЖЕТНАЯ СМЕТА НА 20</t>
  </si>
  <si>
    <t>ГОД</t>
  </si>
  <si>
    <t>Форма по ОКУД</t>
  </si>
  <si>
    <t>0501012</t>
  </si>
  <si>
    <t>от «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</si>
  <si>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</si>
  <si>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</si>
  <si>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</si>
  <si>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</si>
  <si>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</si>
  <si>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</si>
  <si>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Комитет администрации Заринского района по финансам,налоговой и кредитной политике</t>
  </si>
  <si>
    <t>по БК</t>
  </si>
  <si>
    <t>Наименование бюджета</t>
  </si>
  <si>
    <t>по ОКАТО</t>
  </si>
  <si>
    <t>Единица измерения: тыс. руб.</t>
  </si>
  <si>
    <t>по ОКЕИ</t>
  </si>
  <si>
    <t>383</t>
  </si>
  <si>
    <t>по ОКВ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</si>
  <si>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</si>
  <si>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</si>
  <si>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</si>
  <si>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в тыс. рублей</t>
  </si>
  <si>
    <t>раздела</t>
  </si>
  <si>
    <t>подраздела</t>
  </si>
  <si>
    <t>целевой статьи</t>
  </si>
  <si>
    <t>вида расходов</t>
  </si>
  <si>
    <t>КОСГУ</t>
  </si>
  <si>
    <t>Всего:</t>
  </si>
  <si>
    <t>в том числе по кварталам:</t>
  </si>
  <si>
    <t>I</t>
  </si>
  <si>
    <t>II</t>
  </si>
  <si>
    <t>III</t>
  </si>
  <si>
    <t>IV</t>
  </si>
  <si>
    <t>07</t>
  </si>
  <si>
    <t>01</t>
  </si>
  <si>
    <t>заработная плата</t>
  </si>
  <si>
    <t>211</t>
  </si>
  <si>
    <t>начисления на оплату труда</t>
  </si>
  <si>
    <t>213</t>
  </si>
  <si>
    <t>212</t>
  </si>
  <si>
    <t>221</t>
  </si>
  <si>
    <t>226</t>
  </si>
  <si>
    <t>290</t>
  </si>
  <si>
    <t>увеличение стоимости материальных активов</t>
  </si>
  <si>
    <t>340</t>
  </si>
  <si>
    <t>Итого по коду БК (по коду раздела)</t>
  </si>
  <si>
    <t>Руководитель учреждения</t>
  </si>
  <si>
    <t>(уполномоченное лицо)</t>
  </si>
  <si>
    <t xml:space="preserve">председатель комитета 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</si>
  <si>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</si>
  <si>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</si>
  <si>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</si>
  <si>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</si>
  <si>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</si>
  <si>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</si>
  <si>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(телефон)</t>
  </si>
  <si>
    <t>муниципальный бюджет</t>
  </si>
  <si>
    <t>222</t>
  </si>
  <si>
    <t>05</t>
  </si>
  <si>
    <t>262</t>
  </si>
  <si>
    <t>09</t>
  </si>
  <si>
    <t>10</t>
  </si>
  <si>
    <t>03</t>
  </si>
  <si>
    <t>краевой  бюджет</t>
  </si>
  <si>
    <t>04</t>
  </si>
  <si>
    <t xml:space="preserve">услуги связи </t>
  </si>
  <si>
    <t>244</t>
  </si>
  <si>
    <t>112</t>
  </si>
  <si>
    <t>321</t>
  </si>
  <si>
    <t>121</t>
  </si>
  <si>
    <t>Выплаты приемной семье на содержание подопечных детей</t>
  </si>
  <si>
    <t>313</t>
  </si>
  <si>
    <t>Выплаты семьям опекунов на содержание подопечных детей</t>
  </si>
  <si>
    <t>Пособия по социальной помощи населению</t>
  </si>
  <si>
    <t>Прочие услуги</t>
  </si>
  <si>
    <t xml:space="preserve">                                                                                                                                                                </t>
  </si>
  <si>
    <t>Вознаграждение приемного родителя</t>
  </si>
  <si>
    <t>Функционирование комиссии по делам несовершеннолетних и защите их прав и органов опеки и попечительства</t>
  </si>
  <si>
    <t>Компенсация затрат родителей на воспитание детей-инвалидов на дому</t>
  </si>
  <si>
    <t>Прочие выплаты</t>
  </si>
  <si>
    <t>Транспортные услуги</t>
  </si>
  <si>
    <t>Увеличение стоимости основных средств</t>
  </si>
  <si>
    <t>Увеличение стоимости материальных активов</t>
  </si>
  <si>
    <t>Заработная плата</t>
  </si>
  <si>
    <t>Начисления на оплату труда</t>
  </si>
  <si>
    <t>Прочие расходы</t>
  </si>
  <si>
    <t>074</t>
  </si>
  <si>
    <t>5830013170</t>
  </si>
  <si>
    <t>Центральный аппарат органов местного самоуправления</t>
  </si>
  <si>
    <t>0120010110</t>
  </si>
  <si>
    <t>129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</si>
  <si>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</si>
  <si>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0250010820</t>
  </si>
  <si>
    <t>122</t>
  </si>
  <si>
    <t>Услуги связи</t>
  </si>
  <si>
    <t>Коммунальные услуги</t>
  </si>
  <si>
    <t>223</t>
  </si>
  <si>
    <t>Услуги по содержанию имущества</t>
  </si>
  <si>
    <t>225</t>
  </si>
  <si>
    <t>310</t>
  </si>
  <si>
    <t>851</t>
  </si>
  <si>
    <t>Подпрограма "Развитие отдыха и занятости учащихся Заринского района муниципальной программы "Развитие образования в Заринском районе" на 2016-2020 годы</t>
  </si>
  <si>
    <t>5860060990</t>
  </si>
  <si>
    <t>6700060990</t>
  </si>
  <si>
    <t>9040016810</t>
  </si>
  <si>
    <t>Мероприятия в области социальной политики</t>
  </si>
  <si>
    <t>0140070090</t>
  </si>
  <si>
    <t>9040070810</t>
  </si>
  <si>
    <t>9040070820</t>
  </si>
  <si>
    <t>9040070830</t>
  </si>
  <si>
    <t>323</t>
  </si>
  <si>
    <t>5810070900</t>
  </si>
  <si>
    <t>Обеспечение государственных гарантий прав граждан на получение общедоступного и бесплатного дошкольного образования в дошкольных образовательных организациях</t>
  </si>
  <si>
    <t>Комитет Администрации Заринского района по образованию и делам молодежи</t>
  </si>
  <si>
    <t>января</t>
  </si>
  <si>
    <t>17</t>
  </si>
  <si>
    <t>Беспалова Г.А.</t>
  </si>
  <si>
    <t>Переподготовка и повышение квалификации кадров</t>
  </si>
  <si>
    <t>5840016450</t>
  </si>
  <si>
    <t>МЦП "Комплексные меры противодействия злоупотреблению наркотиками и их незаконному обороту в Заринском районе на 2013-2016 годы"</t>
  </si>
  <si>
    <t>Гл.бухгалтер</t>
  </si>
  <si>
    <t>Филатова Н.А.</t>
  </si>
  <si>
    <t>8(38595)22563</t>
  </si>
  <si>
    <t>Гл. бухгалтер</t>
  </si>
  <si>
    <t xml:space="preserve">Подпрограмма "Развитие общего образования в Заринском районе" муниципальной программы "Развитие образования в Заринском районе" на 2016-2020 годы </t>
  </si>
  <si>
    <t>02</t>
  </si>
  <si>
    <t>5820010400</t>
  </si>
  <si>
    <t xml:space="preserve">прочие расходы </t>
  </si>
  <si>
    <t>853</t>
  </si>
  <si>
    <t>41</t>
  </si>
  <si>
    <t>5850013210</t>
  </si>
  <si>
    <t xml:space="preserve">Проведение оздоровительной компании  детей </t>
  </si>
  <si>
    <t>Молодежная политика</t>
  </si>
  <si>
    <t>1100060990</t>
  </si>
  <si>
    <t>852</t>
  </si>
  <si>
    <t>9850070420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</si>
  <si>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образовательных организациях</t>
  </si>
  <si>
    <t>5820070910</t>
  </si>
  <si>
    <t>29</t>
  </si>
  <si>
    <t>декабря</t>
  </si>
  <si>
    <t>Марченко Е.С.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</si>
</sst>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13" fillId="46" borderId="4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8" fillId="47" borderId="13" applyNumberFormat="0" applyAlignment="0" applyProtection="0"/>
    <xf numFmtId="0" fontId="19" fillId="48" borderId="14" applyNumberFormat="0" applyAlignment="0" applyProtection="0"/>
    <xf numFmtId="0" fontId="19" fillId="48" borderId="14" applyNumberFormat="0" applyAlignment="0" applyProtection="0"/>
    <xf numFmtId="0" fontId="19" fillId="48" borderId="14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2" fillId="0" borderId="0" xfId="158">
      <alignment/>
      <protection/>
    </xf>
    <xf numFmtId="0" fontId="3" fillId="0" borderId="0" xfId="158" applyNumberFormat="1" applyFont="1" applyBorder="1" applyAlignment="1">
      <alignment horizontal="center"/>
      <protection/>
    </xf>
    <xf numFmtId="0" fontId="4" fillId="0" borderId="0" xfId="158" applyNumberFormat="1" applyFont="1" applyBorder="1" applyAlignment="1">
      <alignment horizontal="center"/>
      <protection/>
    </xf>
    <xf numFmtId="0" fontId="6" fillId="0" borderId="0" xfId="158" applyNumberFormat="1" applyFont="1" applyBorder="1" applyAlignment="1">
      <alignment horizontal="center"/>
      <protection/>
    </xf>
    <xf numFmtId="0" fontId="5" fillId="0" borderId="0" xfId="158" applyNumberFormat="1" applyFont="1" applyBorder="1" applyAlignment="1">
      <alignment horizontal="right"/>
      <protection/>
    </xf>
    <xf numFmtId="0" fontId="5" fillId="0" borderId="0" xfId="158" applyNumberFormat="1" applyFont="1" applyBorder="1" applyAlignment="1">
      <alignment horizontal="left"/>
      <protection/>
    </xf>
    <xf numFmtId="49" fontId="5" fillId="0" borderId="0" xfId="158" applyNumberFormat="1" applyFont="1" applyBorder="1" applyAlignment="1">
      <alignment horizontal="right"/>
      <protection/>
    </xf>
    <xf numFmtId="0" fontId="4" fillId="0" borderId="0" xfId="158" applyNumberFormat="1" applyFont="1" applyBorder="1" applyAlignment="1">
      <alignment horizontal="right"/>
      <protection/>
    </xf>
    <xf numFmtId="0" fontId="4" fillId="0" borderId="0" xfId="158" applyNumberFormat="1" applyFont="1" applyBorder="1" applyAlignment="1">
      <alignment horizontal="left"/>
      <protection/>
    </xf>
    <xf numFmtId="49" fontId="4" fillId="0" borderId="0" xfId="158" applyNumberFormat="1" applyFont="1" applyBorder="1" applyAlignment="1">
      <alignment horizontal="right"/>
      <protection/>
    </xf>
    <xf numFmtId="49" fontId="4" fillId="0" borderId="0" xfId="158" applyNumberFormat="1" applyFont="1" applyBorder="1" applyAlignment="1">
      <alignment horizontal="left"/>
      <protection/>
    </xf>
    <xf numFmtId="0" fontId="7" fillId="0" borderId="0" xfId="158" applyNumberFormat="1" applyFont="1" applyBorder="1" applyAlignment="1">
      <alignment horizontal="center"/>
      <protection/>
    </xf>
    <xf numFmtId="0" fontId="8" fillId="0" borderId="0" xfId="158" applyNumberFormat="1" applyFont="1" applyBorder="1" applyAlignment="1">
      <alignment horizontal="right"/>
      <protection/>
    </xf>
    <xf numFmtId="0" fontId="8" fillId="0" borderId="0" xfId="158" applyNumberFormat="1" applyFont="1" applyBorder="1" applyAlignment="1">
      <alignment horizontal="left"/>
      <protection/>
    </xf>
    <xf numFmtId="0" fontId="9" fillId="0" borderId="0" xfId="158" applyNumberFormat="1" applyFont="1" applyBorder="1" applyAlignment="1">
      <alignment horizontal="center"/>
      <protection/>
    </xf>
    <xf numFmtId="49" fontId="5" fillId="0" borderId="0" xfId="158" applyNumberFormat="1" applyFont="1" applyBorder="1" applyAlignment="1">
      <alignment horizontal="left"/>
      <protection/>
    </xf>
    <xf numFmtId="0" fontId="10" fillId="0" borderId="0" xfId="158" applyNumberFormat="1" applyFont="1" applyBorder="1" applyAlignment="1">
      <alignment horizontal="right"/>
      <protection/>
    </xf>
    <xf numFmtId="0" fontId="5" fillId="0" borderId="19" xfId="158" applyNumberFormat="1" applyFont="1" applyBorder="1" applyAlignment="1">
      <alignment/>
      <protection/>
    </xf>
    <xf numFmtId="0" fontId="5" fillId="0" borderId="20" xfId="158" applyNumberFormat="1" applyFont="1" applyBorder="1" applyAlignment="1">
      <alignment/>
      <protection/>
    </xf>
    <xf numFmtId="0" fontId="2" fillId="0" borderId="0" xfId="159">
      <alignment/>
      <protection/>
    </xf>
    <xf numFmtId="0" fontId="4" fillId="0" borderId="0" xfId="159" applyNumberFormat="1" applyFont="1" applyBorder="1" applyAlignment="1">
      <alignment horizontal="center"/>
      <protection/>
    </xf>
    <xf numFmtId="0" fontId="5" fillId="0" borderId="0" xfId="159" applyNumberFormat="1" applyFont="1" applyBorder="1" applyAlignment="1">
      <alignment horizontal="center"/>
      <protection/>
    </xf>
    <xf numFmtId="0" fontId="6" fillId="0" borderId="0" xfId="159" applyNumberFormat="1" applyFont="1" applyBorder="1" applyAlignment="1">
      <alignment horizontal="center"/>
      <protection/>
    </xf>
    <xf numFmtId="0" fontId="5" fillId="0" borderId="0" xfId="159" applyNumberFormat="1" applyFont="1" applyBorder="1" applyAlignment="1">
      <alignment horizontal="right"/>
      <protection/>
    </xf>
    <xf numFmtId="0" fontId="5" fillId="0" borderId="0" xfId="159" applyNumberFormat="1" applyFont="1" applyBorder="1" applyAlignment="1">
      <alignment horizontal="left"/>
      <protection/>
    </xf>
    <xf numFmtId="49" fontId="5" fillId="0" borderId="0" xfId="159" applyNumberFormat="1" applyFont="1" applyBorder="1" applyAlignment="1">
      <alignment horizontal="right"/>
      <protection/>
    </xf>
    <xf numFmtId="49" fontId="5" fillId="0" borderId="0" xfId="159" applyNumberFormat="1" applyFont="1" applyBorder="1" applyAlignment="1">
      <alignment horizontal="left"/>
      <protection/>
    </xf>
    <xf numFmtId="0" fontId="9" fillId="0" borderId="0" xfId="159" applyNumberFormat="1" applyFont="1" applyBorder="1" applyAlignment="1">
      <alignment horizontal="right"/>
      <protection/>
    </xf>
    <xf numFmtId="0" fontId="6" fillId="0" borderId="0" xfId="159" applyNumberFormat="1" applyFont="1" applyBorder="1" applyAlignment="1">
      <alignment horizontal="center" vertical="top"/>
      <protection/>
    </xf>
    <xf numFmtId="0" fontId="6" fillId="0" borderId="0" xfId="159" applyNumberFormat="1" applyFont="1" applyBorder="1" applyAlignment="1">
      <alignment horizontal="left" vertical="top"/>
      <protection/>
    </xf>
    <xf numFmtId="0" fontId="5" fillId="0" borderId="19" xfId="159" applyNumberFormat="1" applyFont="1" applyBorder="1" applyAlignment="1">
      <alignment vertical="center"/>
      <protection/>
    </xf>
    <xf numFmtId="0" fontId="4" fillId="0" borderId="19" xfId="159" applyNumberFormat="1" applyFont="1" applyBorder="1" applyAlignment="1">
      <alignment horizontal="center"/>
      <protection/>
    </xf>
    <xf numFmtId="49" fontId="5" fillId="0" borderId="21" xfId="159" applyNumberFormat="1" applyFont="1" applyBorder="1" applyAlignment="1">
      <alignment horizontal="left"/>
      <protection/>
    </xf>
    <xf numFmtId="49" fontId="28" fillId="0" borderId="0" xfId="158" applyNumberFormat="1" applyFont="1" applyBorder="1" applyAlignment="1">
      <alignment horizontal="right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2" fontId="5" fillId="0" borderId="21" xfId="0" applyNumberFormat="1" applyFont="1" applyBorder="1" applyAlignment="1">
      <alignment horizontal="center"/>
    </xf>
    <xf numFmtId="49" fontId="5" fillId="0" borderId="22" xfId="160" applyNumberFormat="1" applyFont="1" applyBorder="1" applyAlignment="1">
      <alignment horizontal="center"/>
      <protection/>
    </xf>
    <xf numFmtId="49" fontId="5" fillId="0" borderId="23" xfId="160" applyNumberFormat="1" applyFont="1" applyBorder="1" applyAlignment="1">
      <alignment horizontal="center"/>
      <protection/>
    </xf>
    <xf numFmtId="49" fontId="5" fillId="0" borderId="24" xfId="160" applyNumberFormat="1" applyFont="1" applyBorder="1" applyAlignment="1">
      <alignment horizontal="center"/>
      <protection/>
    </xf>
    <xf numFmtId="2" fontId="5" fillId="55" borderId="22" xfId="160" applyNumberFormat="1" applyFont="1" applyFill="1" applyBorder="1" applyAlignment="1">
      <alignment horizontal="center"/>
      <protection/>
    </xf>
    <xf numFmtId="2" fontId="5" fillId="55" borderId="23" xfId="160" applyNumberFormat="1" applyFont="1" applyFill="1" applyBorder="1" applyAlignment="1">
      <alignment horizontal="center"/>
      <protection/>
    </xf>
    <xf numFmtId="2" fontId="5" fillId="55" borderId="24" xfId="160" applyNumberFormat="1" applyFont="1" applyFill="1" applyBorder="1" applyAlignment="1">
      <alignment horizontal="center"/>
      <protection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27" xfId="160" applyNumberFormat="1" applyFont="1" applyBorder="1" applyAlignment="1">
      <alignment wrapText="1"/>
      <protection/>
    </xf>
    <xf numFmtId="0" fontId="5" fillId="0" borderId="22" xfId="160" applyNumberFormat="1" applyFont="1" applyBorder="1" applyAlignment="1">
      <alignment wrapText="1"/>
      <protection/>
    </xf>
    <xf numFmtId="49" fontId="5" fillId="0" borderId="25" xfId="0" applyNumberFormat="1" applyFont="1" applyBorder="1" applyAlignment="1">
      <alignment horizontal="center"/>
    </xf>
    <xf numFmtId="49" fontId="5" fillId="0" borderId="28" xfId="160" applyNumberFormat="1" applyFont="1" applyBorder="1" applyAlignment="1">
      <alignment horizontal="center"/>
      <protection/>
    </xf>
    <xf numFmtId="49" fontId="5" fillId="0" borderId="29" xfId="160" applyNumberFormat="1" applyFont="1" applyBorder="1" applyAlignment="1">
      <alignment horizontal="center"/>
      <protection/>
    </xf>
    <xf numFmtId="49" fontId="5" fillId="0" borderId="30" xfId="160" applyNumberFormat="1" applyFont="1" applyBorder="1" applyAlignment="1">
      <alignment horizontal="center"/>
      <protection/>
    </xf>
    <xf numFmtId="2" fontId="9" fillId="55" borderId="28" xfId="160" applyNumberFormat="1" applyFont="1" applyFill="1" applyBorder="1" applyAlignment="1">
      <alignment horizontal="center"/>
      <protection/>
    </xf>
    <xf numFmtId="2" fontId="9" fillId="55" borderId="29" xfId="160" applyNumberFormat="1" applyFont="1" applyFill="1" applyBorder="1" applyAlignment="1">
      <alignment horizontal="center"/>
      <protection/>
    </xf>
    <xf numFmtId="2" fontId="9" fillId="55" borderId="30" xfId="160" applyNumberFormat="1" applyFont="1" applyFill="1" applyBorder="1" applyAlignment="1">
      <alignment horizontal="center"/>
      <protection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9" fillId="0" borderId="33" xfId="160" applyNumberFormat="1" applyFont="1" applyBorder="1" applyAlignment="1">
      <alignment horizontal="left" wrapText="1"/>
      <protection/>
    </xf>
    <xf numFmtId="0" fontId="9" fillId="0" borderId="34" xfId="160" applyNumberFormat="1" applyFont="1" applyBorder="1" applyAlignment="1">
      <alignment horizontal="left" wrapText="1"/>
      <protection/>
    </xf>
    <xf numFmtId="0" fontId="9" fillId="0" borderId="35" xfId="160" applyNumberFormat="1" applyFont="1" applyBorder="1" applyAlignment="1">
      <alignment horizontal="left" wrapText="1"/>
      <protection/>
    </xf>
    <xf numFmtId="49" fontId="5" fillId="0" borderId="31" xfId="0" applyNumberFormat="1" applyFont="1" applyBorder="1" applyAlignment="1">
      <alignment horizontal="center"/>
    </xf>
    <xf numFmtId="49" fontId="5" fillId="0" borderId="36" xfId="160" applyNumberFormat="1" applyFont="1" applyBorder="1" applyAlignment="1">
      <alignment horizontal="center"/>
      <protection/>
    </xf>
    <xf numFmtId="49" fontId="5" fillId="0" borderId="37" xfId="160" applyNumberFormat="1" applyFont="1" applyBorder="1" applyAlignment="1">
      <alignment horizontal="center"/>
      <protection/>
    </xf>
    <xf numFmtId="49" fontId="5" fillId="0" borderId="38" xfId="160" applyNumberFormat="1" applyFont="1" applyBorder="1" applyAlignment="1">
      <alignment horizontal="center"/>
      <protection/>
    </xf>
    <xf numFmtId="2" fontId="5" fillId="55" borderId="36" xfId="160" applyNumberFormat="1" applyFont="1" applyFill="1" applyBorder="1" applyAlignment="1">
      <alignment horizontal="center"/>
      <protection/>
    </xf>
    <xf numFmtId="2" fontId="5" fillId="55" borderId="37" xfId="160" applyNumberFormat="1" applyFont="1" applyFill="1" applyBorder="1" applyAlignment="1">
      <alignment horizontal="center"/>
      <protection/>
    </xf>
    <xf numFmtId="2" fontId="5" fillId="55" borderId="38" xfId="160" applyNumberFormat="1" applyFont="1" applyFill="1" applyBorder="1" applyAlignment="1">
      <alignment horizontal="center"/>
      <protection/>
    </xf>
    <xf numFmtId="0" fontId="5" fillId="0" borderId="21" xfId="160" applyNumberFormat="1" applyFont="1" applyBorder="1" applyAlignment="1">
      <alignment horizontal="left" wrapText="1"/>
      <protection/>
    </xf>
    <xf numFmtId="49" fontId="5" fillId="0" borderId="21" xfId="0" applyNumberFormat="1" applyFont="1" applyBorder="1" applyAlignment="1">
      <alignment horizontal="center"/>
    </xf>
    <xf numFmtId="49" fontId="5" fillId="0" borderId="39" xfId="160" applyNumberFormat="1" applyFont="1" applyBorder="1" applyAlignment="1">
      <alignment horizontal="center"/>
      <protection/>
    </xf>
    <xf numFmtId="49" fontId="5" fillId="0" borderId="19" xfId="160" applyNumberFormat="1" applyFont="1" applyBorder="1" applyAlignment="1">
      <alignment horizontal="center"/>
      <protection/>
    </xf>
    <xf numFmtId="49" fontId="5" fillId="0" borderId="40" xfId="160" applyNumberFormat="1" applyFont="1" applyBorder="1" applyAlignment="1">
      <alignment horizontal="center"/>
      <protection/>
    </xf>
    <xf numFmtId="49" fontId="5" fillId="0" borderId="41" xfId="160" applyNumberFormat="1" applyFont="1" applyBorder="1" applyAlignment="1">
      <alignment horizontal="center"/>
      <protection/>
    </xf>
    <xf numFmtId="0" fontId="5" fillId="0" borderId="42" xfId="160" applyNumberFormat="1" applyFont="1" applyBorder="1" applyAlignment="1">
      <alignment horizontal="left" wrapText="1"/>
      <protection/>
    </xf>
    <xf numFmtId="0" fontId="5" fillId="0" borderId="43" xfId="160" applyNumberFormat="1" applyFont="1" applyBorder="1" applyAlignment="1">
      <alignment horizontal="left" wrapText="1"/>
      <protection/>
    </xf>
    <xf numFmtId="0" fontId="5" fillId="0" borderId="44" xfId="160" applyNumberFormat="1" applyFont="1" applyBorder="1" applyAlignment="1">
      <alignment horizontal="left" wrapText="1"/>
      <protection/>
    </xf>
    <xf numFmtId="2" fontId="9" fillId="55" borderId="36" xfId="160" applyNumberFormat="1" applyFont="1" applyFill="1" applyBorder="1" applyAlignment="1">
      <alignment horizontal="center"/>
      <protection/>
    </xf>
    <xf numFmtId="2" fontId="9" fillId="55" borderId="37" xfId="160" applyNumberFormat="1" applyFont="1" applyFill="1" applyBorder="1" applyAlignment="1">
      <alignment horizontal="center"/>
      <protection/>
    </xf>
    <xf numFmtId="2" fontId="9" fillId="55" borderId="38" xfId="160" applyNumberFormat="1" applyFont="1" applyFill="1" applyBorder="1" applyAlignment="1">
      <alignment horizontal="center"/>
      <protection/>
    </xf>
    <xf numFmtId="2" fontId="9" fillId="0" borderId="21" xfId="0" applyNumberFormat="1" applyFont="1" applyBorder="1" applyAlignment="1">
      <alignment horizontal="center"/>
    </xf>
    <xf numFmtId="0" fontId="9" fillId="0" borderId="19" xfId="160" applyNumberFormat="1" applyFont="1" applyBorder="1" applyAlignment="1">
      <alignment horizontal="left" wrapText="1"/>
      <protection/>
    </xf>
    <xf numFmtId="0" fontId="9" fillId="0" borderId="40" xfId="160" applyNumberFormat="1" applyFont="1" applyBorder="1" applyAlignment="1">
      <alignment horizontal="left" wrapText="1"/>
      <protection/>
    </xf>
    <xf numFmtId="0" fontId="5" fillId="0" borderId="39" xfId="159" applyNumberFormat="1" applyFont="1" applyBorder="1" applyAlignment="1">
      <alignment horizontal="center"/>
      <protection/>
    </xf>
    <xf numFmtId="0" fontId="5" fillId="0" borderId="19" xfId="159" applyNumberFormat="1" applyFont="1" applyBorder="1" applyAlignment="1">
      <alignment horizontal="center"/>
      <protection/>
    </xf>
    <xf numFmtId="0" fontId="5" fillId="0" borderId="40" xfId="159" applyNumberFormat="1" applyFont="1" applyBorder="1" applyAlignment="1">
      <alignment horizontal="center"/>
      <protection/>
    </xf>
    <xf numFmtId="49" fontId="5" fillId="0" borderId="39" xfId="159" applyNumberFormat="1" applyFont="1" applyBorder="1" applyAlignment="1">
      <alignment horizontal="center"/>
      <protection/>
    </xf>
    <xf numFmtId="49" fontId="5" fillId="0" borderId="19" xfId="159" applyNumberFormat="1" applyFont="1" applyBorder="1" applyAlignment="1">
      <alignment horizontal="center"/>
      <protection/>
    </xf>
    <xf numFmtId="49" fontId="5" fillId="0" borderId="40" xfId="159" applyNumberFormat="1" applyFont="1" applyBorder="1" applyAlignment="1">
      <alignment horizontal="center"/>
      <protection/>
    </xf>
    <xf numFmtId="0" fontId="9" fillId="56" borderId="39" xfId="159" applyNumberFormat="1" applyFont="1" applyFill="1" applyBorder="1" applyAlignment="1">
      <alignment horizontal="center"/>
      <protection/>
    </xf>
    <xf numFmtId="0" fontId="9" fillId="56" borderId="19" xfId="159" applyNumberFormat="1" applyFont="1" applyFill="1" applyBorder="1" applyAlignment="1">
      <alignment horizontal="center"/>
      <protection/>
    </xf>
    <xf numFmtId="0" fontId="9" fillId="56" borderId="40" xfId="159" applyNumberFormat="1" applyFont="1" applyFill="1" applyBorder="1" applyAlignment="1">
      <alignment horizontal="center"/>
      <protection/>
    </xf>
    <xf numFmtId="0" fontId="5" fillId="0" borderId="39" xfId="160" applyNumberFormat="1" applyFont="1" applyBorder="1" applyAlignment="1">
      <alignment horizontal="left" wrapText="1"/>
      <protection/>
    </xf>
    <xf numFmtId="0" fontId="5" fillId="0" borderId="19" xfId="160" applyNumberFormat="1" applyFont="1" applyBorder="1" applyAlignment="1">
      <alignment horizontal="left" wrapText="1"/>
      <protection/>
    </xf>
    <xf numFmtId="0" fontId="5" fillId="0" borderId="40" xfId="160" applyNumberFormat="1" applyFont="1" applyBorder="1" applyAlignment="1">
      <alignment horizontal="left" wrapText="1"/>
      <protection/>
    </xf>
    <xf numFmtId="0" fontId="5" fillId="0" borderId="36" xfId="160" applyNumberFormat="1" applyFont="1" applyBorder="1" applyAlignment="1">
      <alignment horizontal="left" wrapText="1"/>
      <protection/>
    </xf>
    <xf numFmtId="0" fontId="5" fillId="0" borderId="37" xfId="160" applyNumberFormat="1" applyFont="1" applyBorder="1" applyAlignment="1">
      <alignment horizontal="left" wrapText="1"/>
      <protection/>
    </xf>
    <xf numFmtId="0" fontId="5" fillId="0" borderId="45" xfId="160" applyNumberFormat="1" applyFont="1" applyBorder="1" applyAlignment="1">
      <alignment horizontal="left" wrapText="1"/>
      <protection/>
    </xf>
    <xf numFmtId="2" fontId="9" fillId="0" borderId="46" xfId="0" applyNumberFormat="1" applyFont="1" applyBorder="1" applyAlignment="1">
      <alignment horizontal="center"/>
    </xf>
    <xf numFmtId="49" fontId="5" fillId="0" borderId="47" xfId="160" applyNumberFormat="1" applyFont="1" applyBorder="1" applyAlignment="1">
      <alignment horizontal="center"/>
      <protection/>
    </xf>
    <xf numFmtId="49" fontId="5" fillId="0" borderId="48" xfId="160" applyNumberFormat="1" applyFont="1" applyBorder="1" applyAlignment="1">
      <alignment horizontal="center"/>
      <protection/>
    </xf>
    <xf numFmtId="49" fontId="5" fillId="0" borderId="49" xfId="160" applyNumberFormat="1" applyFont="1" applyBorder="1" applyAlignment="1">
      <alignment horizontal="center"/>
      <protection/>
    </xf>
    <xf numFmtId="2" fontId="9" fillId="55" borderId="47" xfId="160" applyNumberFormat="1" applyFont="1" applyFill="1" applyBorder="1" applyAlignment="1">
      <alignment horizontal="center"/>
      <protection/>
    </xf>
    <xf numFmtId="2" fontId="9" fillId="55" borderId="48" xfId="160" applyNumberFormat="1" applyFont="1" applyFill="1" applyBorder="1" applyAlignment="1">
      <alignment horizontal="center"/>
      <protection/>
    </xf>
    <xf numFmtId="2" fontId="9" fillId="55" borderId="49" xfId="160" applyNumberFormat="1" applyFont="1" applyFill="1" applyBorder="1" applyAlignment="1">
      <alignment horizontal="center"/>
      <protection/>
    </xf>
    <xf numFmtId="0" fontId="9" fillId="0" borderId="50" xfId="160" applyNumberFormat="1" applyFont="1" applyBorder="1" applyAlignment="1">
      <alignment horizontal="left" wrapText="1"/>
      <protection/>
    </xf>
    <xf numFmtId="0" fontId="9" fillId="0" borderId="51" xfId="160" applyNumberFormat="1" applyFont="1" applyBorder="1" applyAlignment="1">
      <alignment horizontal="left" wrapText="1"/>
      <protection/>
    </xf>
    <xf numFmtId="49" fontId="5" fillId="0" borderId="46" xfId="0" applyNumberFormat="1" applyFont="1" applyBorder="1" applyAlignment="1">
      <alignment horizontal="center"/>
    </xf>
    <xf numFmtId="0" fontId="5" fillId="0" borderId="52" xfId="160" applyNumberFormat="1" applyFont="1" applyBorder="1" applyAlignment="1">
      <alignment wrapText="1"/>
      <protection/>
    </xf>
    <xf numFmtId="0" fontId="5" fillId="0" borderId="42" xfId="160" applyNumberFormat="1" applyFont="1" applyBorder="1" applyAlignment="1">
      <alignment wrapText="1"/>
      <protection/>
    </xf>
    <xf numFmtId="49" fontId="5" fillId="0" borderId="53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49" fontId="5" fillId="0" borderId="21" xfId="160" applyNumberFormat="1" applyFont="1" applyBorder="1" applyAlignment="1">
      <alignment horizontal="center"/>
      <protection/>
    </xf>
    <xf numFmtId="2" fontId="5" fillId="55" borderId="21" xfId="159" applyNumberFormat="1" applyFont="1" applyFill="1" applyBorder="1" applyAlignment="1">
      <alignment horizontal="center"/>
      <protection/>
    </xf>
    <xf numFmtId="0" fontId="5" fillId="0" borderId="55" xfId="160" applyNumberFormat="1" applyFont="1" applyBorder="1" applyAlignment="1">
      <alignment wrapText="1"/>
      <protection/>
    </xf>
    <xf numFmtId="0" fontId="5" fillId="0" borderId="21" xfId="160" applyNumberFormat="1" applyFont="1" applyBorder="1" applyAlignment="1">
      <alignment wrapText="1"/>
      <protection/>
    </xf>
    <xf numFmtId="0" fontId="9" fillId="0" borderId="56" xfId="161" applyFont="1" applyBorder="1" applyAlignment="1">
      <alignment horizontal="left" wrapText="1"/>
      <protection/>
    </xf>
    <xf numFmtId="0" fontId="9" fillId="0" borderId="57" xfId="161" applyFont="1" applyBorder="1" applyAlignment="1">
      <alignment horizontal="left" wrapText="1"/>
      <protection/>
    </xf>
    <xf numFmtId="2" fontId="5" fillId="57" borderId="21" xfId="159" applyNumberFormat="1" applyFont="1" applyFill="1" applyBorder="1" applyAlignment="1">
      <alignment horizontal="center"/>
      <protection/>
    </xf>
    <xf numFmtId="2" fontId="5" fillId="0" borderId="3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58" xfId="160" applyNumberFormat="1" applyFont="1" applyBorder="1" applyAlignment="1">
      <alignment horizontal="left" wrapText="1"/>
      <protection/>
    </xf>
    <xf numFmtId="0" fontId="5" fillId="0" borderId="59" xfId="160" applyNumberFormat="1" applyFont="1" applyBorder="1" applyAlignment="1">
      <alignment horizontal="left" wrapText="1"/>
      <protection/>
    </xf>
    <xf numFmtId="0" fontId="5" fillId="0" borderId="60" xfId="160" applyNumberFormat="1" applyFont="1" applyBorder="1" applyAlignment="1">
      <alignment horizontal="left" wrapText="1"/>
      <protection/>
    </xf>
    <xf numFmtId="2" fontId="5" fillId="55" borderId="45" xfId="160" applyNumberFormat="1" applyFont="1" applyFill="1" applyBorder="1" applyAlignment="1">
      <alignment horizontal="center"/>
      <protection/>
    </xf>
    <xf numFmtId="49" fontId="5" fillId="0" borderId="61" xfId="160" applyNumberFormat="1" applyFont="1" applyBorder="1" applyAlignment="1">
      <alignment horizontal="center"/>
      <protection/>
    </xf>
    <xf numFmtId="49" fontId="5" fillId="0" borderId="59" xfId="160" applyNumberFormat="1" applyFont="1" applyBorder="1" applyAlignment="1">
      <alignment horizontal="center"/>
      <protection/>
    </xf>
    <xf numFmtId="49" fontId="5" fillId="0" borderId="62" xfId="160" applyNumberFormat="1" applyFont="1" applyBorder="1" applyAlignment="1">
      <alignment horizontal="center"/>
      <protection/>
    </xf>
    <xf numFmtId="49" fontId="5" fillId="0" borderId="21" xfId="159" applyNumberFormat="1" applyFont="1" applyFill="1" applyBorder="1" applyAlignment="1">
      <alignment horizontal="center"/>
      <protection/>
    </xf>
    <xf numFmtId="0" fontId="5" fillId="0" borderId="47" xfId="160" applyNumberFormat="1" applyFont="1" applyBorder="1" applyAlignment="1">
      <alignment horizontal="left" wrapText="1"/>
      <protection/>
    </xf>
    <xf numFmtId="0" fontId="5" fillId="0" borderId="48" xfId="160" applyNumberFormat="1" applyFont="1" applyBorder="1" applyAlignment="1">
      <alignment horizontal="left" wrapText="1"/>
      <protection/>
    </xf>
    <xf numFmtId="0" fontId="5" fillId="0" borderId="63" xfId="160" applyNumberFormat="1" applyFont="1" applyBorder="1" applyAlignment="1">
      <alignment horizontal="left" wrapText="1"/>
      <protection/>
    </xf>
    <xf numFmtId="49" fontId="5" fillId="0" borderId="21" xfId="159" applyNumberFormat="1" applyFont="1" applyBorder="1" applyAlignment="1">
      <alignment horizontal="center"/>
      <protection/>
    </xf>
    <xf numFmtId="0" fontId="5" fillId="0" borderId="21" xfId="159" applyNumberFormat="1" applyFont="1" applyBorder="1" applyAlignment="1">
      <alignment horizontal="left" wrapText="1"/>
      <protection/>
    </xf>
    <xf numFmtId="0" fontId="5" fillId="0" borderId="39" xfId="159" applyNumberFormat="1" applyFont="1" applyBorder="1" applyAlignment="1">
      <alignment horizontal="left" wrapText="1"/>
      <protection/>
    </xf>
    <xf numFmtId="0" fontId="5" fillId="0" borderId="21" xfId="159" applyNumberFormat="1" applyFont="1" applyBorder="1" applyAlignment="1">
      <alignment horizontal="center"/>
      <protection/>
    </xf>
    <xf numFmtId="49" fontId="9" fillId="57" borderId="21" xfId="159" applyNumberFormat="1" applyFont="1" applyFill="1" applyBorder="1" applyAlignment="1">
      <alignment horizontal="center"/>
      <protection/>
    </xf>
    <xf numFmtId="0" fontId="5" fillId="50" borderId="21" xfId="159" applyNumberFormat="1" applyFont="1" applyFill="1" applyBorder="1" applyAlignment="1">
      <alignment horizontal="center"/>
      <protection/>
    </xf>
    <xf numFmtId="49" fontId="5" fillId="50" borderId="21" xfId="159" applyNumberFormat="1" applyFont="1" applyFill="1" applyBorder="1" applyAlignment="1">
      <alignment horizontal="center"/>
      <protection/>
    </xf>
    <xf numFmtId="49" fontId="9" fillId="50" borderId="21" xfId="159" applyNumberFormat="1" applyFont="1" applyFill="1" applyBorder="1" applyAlignment="1">
      <alignment horizontal="center"/>
      <protection/>
    </xf>
    <xf numFmtId="0" fontId="9" fillId="0" borderId="39" xfId="159" applyNumberFormat="1" applyFont="1" applyBorder="1" applyAlignment="1">
      <alignment horizontal="left" wrapText="1"/>
      <protection/>
    </xf>
    <xf numFmtId="0" fontId="18" fillId="0" borderId="19" xfId="0" applyFont="1" applyBorder="1" applyAlignment="1">
      <alignment horizontal="left"/>
    </xf>
    <xf numFmtId="0" fontId="5" fillId="58" borderId="21" xfId="159" applyNumberFormat="1" applyFont="1" applyFill="1" applyBorder="1" applyAlignment="1">
      <alignment horizontal="center"/>
      <protection/>
    </xf>
    <xf numFmtId="49" fontId="5" fillId="58" borderId="21" xfId="159" applyNumberFormat="1" applyFont="1" applyFill="1" applyBorder="1" applyAlignment="1">
      <alignment horizontal="center"/>
      <protection/>
    </xf>
    <xf numFmtId="0" fontId="9" fillId="0" borderId="19" xfId="159" applyNumberFormat="1" applyFont="1" applyBorder="1" applyAlignment="1">
      <alignment horizontal="left" wrapText="1"/>
      <protection/>
    </xf>
    <xf numFmtId="0" fontId="9" fillId="0" borderId="40" xfId="159" applyNumberFormat="1" applyFont="1" applyBorder="1" applyAlignment="1">
      <alignment horizontal="left" wrapText="1"/>
      <protection/>
    </xf>
    <xf numFmtId="0" fontId="9" fillId="58" borderId="21" xfId="159" applyNumberFormat="1" applyFont="1" applyFill="1" applyBorder="1" applyAlignment="1">
      <alignment horizontal="center"/>
      <protection/>
    </xf>
    <xf numFmtId="0" fontId="5" fillId="57" borderId="21" xfId="159" applyNumberFormat="1" applyFont="1" applyFill="1" applyBorder="1" applyAlignment="1">
      <alignment horizontal="center"/>
      <protection/>
    </xf>
    <xf numFmtId="49" fontId="5" fillId="57" borderId="21" xfId="159" applyNumberFormat="1" applyFont="1" applyFill="1" applyBorder="1" applyAlignment="1">
      <alignment horizontal="center"/>
      <protection/>
    </xf>
    <xf numFmtId="49" fontId="9" fillId="0" borderId="21" xfId="159" applyNumberFormat="1" applyFont="1" applyFill="1" applyBorder="1" applyAlignment="1">
      <alignment horizontal="center"/>
      <protection/>
    </xf>
    <xf numFmtId="49" fontId="9" fillId="58" borderId="21" xfId="159" applyNumberFormat="1" applyFont="1" applyFill="1" applyBorder="1" applyAlignment="1">
      <alignment horizontal="center"/>
      <protection/>
    </xf>
    <xf numFmtId="0" fontId="5" fillId="0" borderId="21" xfId="159" applyNumberFormat="1" applyFont="1" applyBorder="1" applyAlignment="1">
      <alignment horizontal="center" wrapText="1"/>
      <protection/>
    </xf>
    <xf numFmtId="0" fontId="5" fillId="0" borderId="39" xfId="159" applyNumberFormat="1" applyFont="1" applyBorder="1" applyAlignment="1">
      <alignment horizontal="center" wrapText="1"/>
      <protection/>
    </xf>
    <xf numFmtId="49" fontId="5" fillId="0" borderId="64" xfId="159" applyNumberFormat="1" applyFont="1" applyBorder="1" applyAlignment="1">
      <alignment horizontal="center"/>
      <protection/>
    </xf>
    <xf numFmtId="49" fontId="5" fillId="0" borderId="65" xfId="159" applyNumberFormat="1" applyFont="1" applyBorder="1" applyAlignment="1">
      <alignment horizontal="center"/>
      <protection/>
    </xf>
    <xf numFmtId="49" fontId="5" fillId="0" borderId="66" xfId="159" applyNumberFormat="1" applyFont="1" applyBorder="1" applyAlignment="1">
      <alignment horizontal="center"/>
      <protection/>
    </xf>
    <xf numFmtId="0" fontId="5" fillId="0" borderId="50" xfId="159" applyNumberFormat="1" applyFont="1" applyBorder="1" applyAlignment="1">
      <alignment horizontal="center"/>
      <protection/>
    </xf>
    <xf numFmtId="49" fontId="5" fillId="0" borderId="67" xfId="159" applyNumberFormat="1" applyFont="1" applyBorder="1" applyAlignment="1">
      <alignment horizontal="center"/>
      <protection/>
    </xf>
    <xf numFmtId="49" fontId="5" fillId="0" borderId="68" xfId="159" applyNumberFormat="1" applyFont="1" applyBorder="1" applyAlignment="1">
      <alignment horizontal="center"/>
      <protection/>
    </xf>
    <xf numFmtId="0" fontId="9" fillId="0" borderId="19" xfId="159" applyNumberFormat="1" applyFont="1" applyBorder="1" applyAlignment="1">
      <alignment horizontal="center"/>
      <protection/>
    </xf>
    <xf numFmtId="0" fontId="5" fillId="0" borderId="69" xfId="159" applyNumberFormat="1" applyFont="1" applyBorder="1" applyAlignment="1">
      <alignment horizontal="center"/>
      <protection/>
    </xf>
    <xf numFmtId="0" fontId="5" fillId="0" borderId="70" xfId="159" applyNumberFormat="1" applyFont="1" applyBorder="1" applyAlignment="1">
      <alignment horizontal="center"/>
      <protection/>
    </xf>
    <xf numFmtId="0" fontId="5" fillId="0" borderId="71" xfId="159" applyNumberFormat="1" applyFont="1" applyBorder="1" applyAlignment="1">
      <alignment horizontal="center"/>
      <protection/>
    </xf>
    <xf numFmtId="0" fontId="5" fillId="0" borderId="21" xfId="159" applyNumberFormat="1" applyFont="1" applyFill="1" applyBorder="1" applyAlignment="1">
      <alignment horizontal="center"/>
      <protection/>
    </xf>
    <xf numFmtId="2" fontId="9" fillId="0" borderId="39" xfId="159" applyNumberFormat="1" applyFont="1" applyBorder="1" applyAlignment="1">
      <alignment horizontal="center"/>
      <protection/>
    </xf>
    <xf numFmtId="2" fontId="9" fillId="0" borderId="19" xfId="159" applyNumberFormat="1" applyFont="1" applyBorder="1" applyAlignment="1">
      <alignment horizontal="center"/>
      <protection/>
    </xf>
    <xf numFmtId="2" fontId="9" fillId="0" borderId="40" xfId="159" applyNumberFormat="1" applyFont="1" applyBorder="1" applyAlignment="1">
      <alignment horizontal="center"/>
      <protection/>
    </xf>
    <xf numFmtId="0" fontId="9" fillId="23" borderId="21" xfId="159" applyNumberFormat="1" applyFont="1" applyFill="1" applyBorder="1" applyAlignment="1">
      <alignment horizontal="center"/>
      <protection/>
    </xf>
    <xf numFmtId="0" fontId="6" fillId="0" borderId="0" xfId="158" applyNumberFormat="1" applyFont="1" applyBorder="1" applyAlignment="1">
      <alignment horizontal="center"/>
      <protection/>
    </xf>
    <xf numFmtId="49" fontId="5" fillId="0" borderId="72" xfId="158" applyNumberFormat="1" applyFont="1" applyBorder="1" applyAlignment="1">
      <alignment horizontal="center"/>
      <protection/>
    </xf>
    <xf numFmtId="49" fontId="5" fillId="0" borderId="20" xfId="158" applyNumberFormat="1" applyFont="1" applyBorder="1" applyAlignment="1">
      <alignment horizontal="center"/>
      <protection/>
    </xf>
    <xf numFmtId="49" fontId="5" fillId="0" borderId="73" xfId="158" applyNumberFormat="1" applyFont="1" applyBorder="1" applyAlignment="1">
      <alignment horizontal="center"/>
      <protection/>
    </xf>
    <xf numFmtId="0" fontId="5" fillId="0" borderId="19" xfId="158" applyNumberFormat="1" applyFont="1" applyBorder="1" applyAlignment="1">
      <alignment horizontal="center"/>
      <protection/>
    </xf>
    <xf numFmtId="49" fontId="5" fillId="0" borderId="74" xfId="158" applyNumberFormat="1" applyFont="1" applyBorder="1" applyAlignment="1">
      <alignment horizontal="center"/>
      <protection/>
    </xf>
    <xf numFmtId="49" fontId="5" fillId="0" borderId="50" xfId="158" applyNumberFormat="1" applyFont="1" applyBorder="1" applyAlignment="1">
      <alignment horizontal="center"/>
      <protection/>
    </xf>
    <xf numFmtId="49" fontId="5" fillId="0" borderId="75" xfId="158" applyNumberFormat="1" applyFont="1" applyBorder="1" applyAlignment="1">
      <alignment horizontal="center"/>
      <protection/>
    </xf>
    <xf numFmtId="0" fontId="5" fillId="0" borderId="21" xfId="159" applyNumberFormat="1" applyFont="1" applyFill="1" applyBorder="1" applyAlignment="1">
      <alignment horizontal="left" wrapText="1"/>
      <protection/>
    </xf>
    <xf numFmtId="0" fontId="5" fillId="0" borderId="39" xfId="159" applyNumberFormat="1" applyFont="1" applyFill="1" applyBorder="1" applyAlignment="1">
      <alignment horizontal="left" wrapText="1"/>
      <protection/>
    </xf>
    <xf numFmtId="0" fontId="5" fillId="0" borderId="0" xfId="158" applyNumberFormat="1" applyFont="1" applyBorder="1" applyAlignment="1">
      <alignment horizontal="center"/>
      <protection/>
    </xf>
    <xf numFmtId="0" fontId="5" fillId="0" borderId="50" xfId="158" applyNumberFormat="1" applyFont="1" applyBorder="1" applyAlignment="1">
      <alignment horizontal="center"/>
      <protection/>
    </xf>
    <xf numFmtId="0" fontId="28" fillId="0" borderId="0" xfId="158" applyNumberFormat="1" applyFont="1" applyBorder="1" applyAlignment="1">
      <alignment horizontal="center" wrapText="1"/>
      <protection/>
    </xf>
    <xf numFmtId="49" fontId="5" fillId="0" borderId="0" xfId="158" applyNumberFormat="1" applyFont="1" applyBorder="1" applyAlignment="1">
      <alignment horizontal="left"/>
      <protection/>
    </xf>
    <xf numFmtId="49" fontId="5" fillId="0" borderId="67" xfId="158" applyNumberFormat="1" applyFont="1" applyBorder="1" applyAlignment="1">
      <alignment horizontal="center"/>
      <protection/>
    </xf>
    <xf numFmtId="49" fontId="5" fillId="0" borderId="19" xfId="158" applyNumberFormat="1" applyFont="1" applyBorder="1" applyAlignment="1">
      <alignment horizontal="center"/>
      <protection/>
    </xf>
    <xf numFmtId="49" fontId="5" fillId="0" borderId="68" xfId="158" applyNumberFormat="1" applyFont="1" applyBorder="1" applyAlignment="1">
      <alignment horizontal="center"/>
      <protection/>
    </xf>
    <xf numFmtId="0" fontId="5" fillId="0" borderId="21" xfId="159" applyNumberFormat="1" applyFont="1" applyBorder="1" applyAlignment="1">
      <alignment horizontal="center" vertical="center"/>
      <protection/>
    </xf>
    <xf numFmtId="0" fontId="5" fillId="0" borderId="20" xfId="159" applyNumberFormat="1" applyFont="1" applyBorder="1" applyAlignment="1">
      <alignment horizontal="center"/>
      <protection/>
    </xf>
    <xf numFmtId="49" fontId="5" fillId="0" borderId="0" xfId="158" applyNumberFormat="1" applyFont="1" applyBorder="1" applyAlignment="1">
      <alignment horizontal="center"/>
      <protection/>
    </xf>
    <xf numFmtId="49" fontId="28" fillId="0" borderId="50" xfId="158" applyNumberFormat="1" applyFont="1" applyBorder="1" applyAlignment="1">
      <alignment horizontal="left"/>
      <protection/>
    </xf>
    <xf numFmtId="0" fontId="5" fillId="0" borderId="76" xfId="158" applyNumberFormat="1" applyFont="1" applyBorder="1" applyAlignment="1">
      <alignment horizontal="center"/>
      <protection/>
    </xf>
    <xf numFmtId="0" fontId="5" fillId="0" borderId="65" xfId="158" applyNumberFormat="1" applyFont="1" applyBorder="1" applyAlignment="1">
      <alignment horizontal="center"/>
      <protection/>
    </xf>
    <xf numFmtId="0" fontId="5" fillId="0" borderId="77" xfId="158" applyNumberFormat="1" applyFont="1" applyBorder="1" applyAlignment="1">
      <alignment horizontal="center"/>
      <protection/>
    </xf>
    <xf numFmtId="49" fontId="8" fillId="0" borderId="50" xfId="158" applyNumberFormat="1" applyFont="1" applyBorder="1" applyAlignment="1">
      <alignment horizontal="left"/>
      <protection/>
    </xf>
    <xf numFmtId="49" fontId="5" fillId="0" borderId="33" xfId="158" applyNumberFormat="1" applyFont="1" applyBorder="1" applyAlignment="1">
      <alignment horizontal="center"/>
      <protection/>
    </xf>
    <xf numFmtId="49" fontId="5" fillId="0" borderId="34" xfId="158" applyNumberFormat="1" applyFont="1" applyBorder="1" applyAlignment="1">
      <alignment horizontal="center"/>
      <protection/>
    </xf>
    <xf numFmtId="49" fontId="5" fillId="0" borderId="78" xfId="158" applyNumberFormat="1" applyFont="1" applyBorder="1" applyAlignment="1">
      <alignment horizontal="center"/>
      <protection/>
    </xf>
    <xf numFmtId="49" fontId="5" fillId="0" borderId="50" xfId="158" applyNumberFormat="1" applyFont="1" applyBorder="1" applyAlignment="1">
      <alignment horizontal="left"/>
      <protection/>
    </xf>
    <xf numFmtId="0" fontId="6" fillId="0" borderId="0" xfId="159" applyNumberFormat="1" applyFont="1" applyBorder="1" applyAlignment="1">
      <alignment horizontal="center" vertical="top"/>
      <protection/>
    </xf>
    <xf numFmtId="0" fontId="5" fillId="0" borderId="20" xfId="159" applyNumberFormat="1" applyFont="1" applyBorder="1" applyAlignment="1">
      <alignment horizontal="center" vertical="center" wrapText="1"/>
      <protection/>
    </xf>
    <xf numFmtId="0" fontId="5" fillId="0" borderId="79" xfId="159" applyNumberFormat="1" applyFont="1" applyBorder="1" applyAlignment="1">
      <alignment horizontal="center" vertical="center" wrapText="1"/>
      <protection/>
    </xf>
    <xf numFmtId="0" fontId="5" fillId="0" borderId="0" xfId="159" applyNumberFormat="1" applyFont="1" applyBorder="1" applyAlignment="1">
      <alignment horizontal="center" vertical="center" wrapText="1"/>
      <protection/>
    </xf>
    <xf numFmtId="0" fontId="5" fillId="0" borderId="50" xfId="159" applyNumberFormat="1" applyFont="1" applyBorder="1" applyAlignment="1">
      <alignment horizontal="center" vertical="center" wrapText="1"/>
      <protection/>
    </xf>
    <xf numFmtId="0" fontId="9" fillId="0" borderId="39" xfId="159" applyNumberFormat="1" applyFont="1" applyBorder="1" applyAlignment="1">
      <alignment horizontal="center"/>
      <protection/>
    </xf>
    <xf numFmtId="0" fontId="9" fillId="0" borderId="40" xfId="159" applyNumberFormat="1" applyFont="1" applyBorder="1" applyAlignment="1">
      <alignment horizontal="center"/>
      <protection/>
    </xf>
    <xf numFmtId="49" fontId="9" fillId="0" borderId="21" xfId="159" applyNumberFormat="1" applyFont="1" applyBorder="1" applyAlignment="1">
      <alignment horizontal="center"/>
      <protection/>
    </xf>
    <xf numFmtId="2" fontId="5" fillId="0" borderId="39" xfId="159" applyNumberFormat="1" applyFont="1" applyBorder="1" applyAlignment="1">
      <alignment horizontal="center"/>
      <protection/>
    </xf>
    <xf numFmtId="2" fontId="5" fillId="0" borderId="19" xfId="159" applyNumberFormat="1" applyFont="1" applyBorder="1" applyAlignment="1">
      <alignment horizontal="center"/>
      <protection/>
    </xf>
    <xf numFmtId="2" fontId="5" fillId="0" borderId="40" xfId="159" applyNumberFormat="1" applyFont="1" applyBorder="1" applyAlignment="1">
      <alignment horizontal="center"/>
      <protection/>
    </xf>
    <xf numFmtId="0" fontId="5" fillId="0" borderId="19" xfId="159" applyNumberFormat="1" applyFont="1" applyBorder="1" applyAlignment="1">
      <alignment horizontal="center" wrapText="1"/>
      <protection/>
    </xf>
    <xf numFmtId="0" fontId="5" fillId="0" borderId="20" xfId="159" applyNumberFormat="1" applyFont="1" applyBorder="1" applyAlignment="1">
      <alignment horizontal="center" wrapText="1"/>
      <protection/>
    </xf>
    <xf numFmtId="0" fontId="5" fillId="0" borderId="79" xfId="159" applyNumberFormat="1" applyFont="1" applyBorder="1" applyAlignment="1">
      <alignment horizontal="center" wrapText="1"/>
      <protection/>
    </xf>
    <xf numFmtId="0" fontId="5" fillId="0" borderId="50" xfId="159" applyNumberFormat="1" applyFont="1" applyBorder="1" applyAlignment="1">
      <alignment horizontal="center" wrapText="1"/>
      <protection/>
    </xf>
    <xf numFmtId="0" fontId="5" fillId="0" borderId="51" xfId="159" applyNumberFormat="1" applyFont="1" applyBorder="1" applyAlignment="1">
      <alignment horizontal="center" wrapText="1"/>
      <protection/>
    </xf>
    <xf numFmtId="0" fontId="5" fillId="0" borderId="80" xfId="159" applyNumberFormat="1" applyFont="1" applyBorder="1" applyAlignment="1">
      <alignment horizontal="center" wrapText="1"/>
      <protection/>
    </xf>
    <xf numFmtId="0" fontId="5" fillId="0" borderId="81" xfId="159" applyNumberFormat="1" applyFont="1" applyBorder="1" applyAlignment="1">
      <alignment horizontal="center" wrapText="1"/>
      <protection/>
    </xf>
    <xf numFmtId="0" fontId="5" fillId="0" borderId="80" xfId="159" applyNumberFormat="1" applyFont="1" applyBorder="1" applyAlignment="1">
      <alignment horizontal="center"/>
      <protection/>
    </xf>
    <xf numFmtId="0" fontId="5" fillId="0" borderId="79" xfId="159" applyNumberFormat="1" applyFont="1" applyBorder="1" applyAlignment="1">
      <alignment horizontal="center"/>
      <protection/>
    </xf>
    <xf numFmtId="0" fontId="5" fillId="0" borderId="81" xfId="159" applyNumberFormat="1" applyFont="1" applyBorder="1" applyAlignment="1">
      <alignment horizontal="center"/>
      <protection/>
    </xf>
    <xf numFmtId="0" fontId="5" fillId="0" borderId="51" xfId="159" applyNumberFormat="1" applyFont="1" applyBorder="1" applyAlignment="1">
      <alignment horizontal="center"/>
      <protection/>
    </xf>
    <xf numFmtId="49" fontId="5" fillId="0" borderId="0" xfId="159" applyNumberFormat="1" applyFont="1" applyBorder="1" applyAlignment="1">
      <alignment horizontal="center"/>
      <protection/>
    </xf>
    <xf numFmtId="0" fontId="5" fillId="0" borderId="0" xfId="159" applyNumberFormat="1" applyFont="1" applyBorder="1" applyAlignment="1">
      <alignment horizontal="center"/>
      <protection/>
    </xf>
    <xf numFmtId="49" fontId="5" fillId="0" borderId="50" xfId="159" applyNumberFormat="1" applyFont="1" applyBorder="1" applyAlignment="1">
      <alignment horizontal="left"/>
      <protection/>
    </xf>
    <xf numFmtId="2" fontId="5" fillId="0" borderId="21" xfId="159" applyNumberFormat="1" applyFont="1" applyBorder="1" applyAlignment="1">
      <alignment horizontal="center"/>
      <protection/>
    </xf>
    <xf numFmtId="2" fontId="9" fillId="0" borderId="21" xfId="159" applyNumberFormat="1" applyFont="1" applyBorder="1" applyAlignment="1">
      <alignment horizontal="center"/>
      <protection/>
    </xf>
    <xf numFmtId="0" fontId="5" fillId="0" borderId="19" xfId="159" applyNumberFormat="1" applyFont="1" applyBorder="1" applyAlignment="1">
      <alignment horizontal="left" wrapText="1"/>
      <protection/>
    </xf>
    <xf numFmtId="0" fontId="5" fillId="0" borderId="40" xfId="159" applyNumberFormat="1" applyFont="1" applyBorder="1" applyAlignment="1">
      <alignment horizontal="left" wrapText="1"/>
      <protection/>
    </xf>
    <xf numFmtId="0" fontId="9" fillId="0" borderId="39" xfId="159" applyNumberFormat="1" applyFont="1" applyFill="1" applyBorder="1" applyAlignment="1">
      <alignment horizontal="left" wrapText="1"/>
      <protection/>
    </xf>
    <xf numFmtId="0" fontId="9" fillId="0" borderId="19" xfId="159" applyNumberFormat="1" applyFont="1" applyFill="1" applyBorder="1" applyAlignment="1">
      <alignment horizontal="left" wrapText="1"/>
      <protection/>
    </xf>
    <xf numFmtId="0" fontId="9" fillId="0" borderId="40" xfId="159" applyNumberFormat="1" applyFont="1" applyFill="1" applyBorder="1" applyAlignment="1">
      <alignment horizontal="left" wrapText="1"/>
      <protection/>
    </xf>
    <xf numFmtId="0" fontId="5" fillId="0" borderId="21" xfId="159" applyNumberFormat="1" applyFont="1" applyFill="1" applyBorder="1" applyAlignment="1">
      <alignment horizontal="center" wrapText="1"/>
      <protection/>
    </xf>
    <xf numFmtId="0" fontId="5" fillId="0" borderId="39" xfId="159" applyNumberFormat="1" applyFont="1" applyFill="1" applyBorder="1" applyAlignment="1">
      <alignment horizontal="center" wrapText="1"/>
      <protection/>
    </xf>
    <xf numFmtId="0" fontId="9" fillId="0" borderId="82" xfId="160" applyNumberFormat="1" applyFont="1" applyBorder="1" applyAlignment="1">
      <alignment wrapText="1"/>
      <protection/>
    </xf>
    <xf numFmtId="0" fontId="9" fillId="0" borderId="31" xfId="160" applyNumberFormat="1" applyFont="1" applyBorder="1" applyAlignment="1">
      <alignment wrapText="1"/>
      <protection/>
    </xf>
    <xf numFmtId="49" fontId="5" fillId="0" borderId="31" xfId="159" applyNumberFormat="1" applyFont="1" applyFill="1" applyBorder="1" applyAlignment="1">
      <alignment horizontal="center"/>
      <protection/>
    </xf>
    <xf numFmtId="2" fontId="9" fillId="55" borderId="31" xfId="159" applyNumberFormat="1" applyFont="1" applyFill="1" applyBorder="1" applyAlignment="1">
      <alignment horizontal="center"/>
      <protection/>
    </xf>
    <xf numFmtId="2" fontId="5" fillId="57" borderId="31" xfId="159" applyNumberFormat="1" applyFont="1" applyFill="1" applyBorder="1" applyAlignment="1">
      <alignment horizontal="center"/>
      <protection/>
    </xf>
    <xf numFmtId="2" fontId="5" fillId="57" borderId="32" xfId="159" applyNumberFormat="1" applyFont="1" applyFill="1" applyBorder="1" applyAlignment="1">
      <alignment horizontal="center"/>
      <protection/>
    </xf>
    <xf numFmtId="0" fontId="5" fillId="0" borderId="83" xfId="160" applyNumberFormat="1" applyFont="1" applyBorder="1" applyAlignment="1">
      <alignment wrapText="1"/>
      <protection/>
    </xf>
    <xf numFmtId="0" fontId="5" fillId="0" borderId="25" xfId="160" applyNumberFormat="1" applyFont="1" applyBorder="1" applyAlignment="1">
      <alignment wrapText="1"/>
      <protection/>
    </xf>
    <xf numFmtId="49" fontId="5" fillId="0" borderId="76" xfId="160" applyNumberFormat="1" applyFont="1" applyBorder="1" applyAlignment="1">
      <alignment horizontal="center"/>
      <protection/>
    </xf>
    <xf numFmtId="49" fontId="5" fillId="0" borderId="65" xfId="160" applyNumberFormat="1" applyFont="1" applyBorder="1" applyAlignment="1">
      <alignment horizontal="center"/>
      <protection/>
    </xf>
    <xf numFmtId="49" fontId="5" fillId="0" borderId="77" xfId="160" applyNumberFormat="1" applyFont="1" applyBorder="1" applyAlignment="1">
      <alignment horizontal="center"/>
      <protection/>
    </xf>
    <xf numFmtId="49" fontId="5" fillId="0" borderId="25" xfId="160" applyNumberFormat="1" applyFont="1" applyBorder="1" applyAlignment="1">
      <alignment horizontal="center"/>
      <protection/>
    </xf>
    <xf numFmtId="2" fontId="5" fillId="55" borderId="25" xfId="159" applyNumberFormat="1" applyFont="1" applyFill="1" applyBorder="1" applyAlignment="1">
      <alignment horizontal="center"/>
      <protection/>
    </xf>
    <xf numFmtId="0" fontId="9" fillId="0" borderId="33" xfId="159" applyNumberFormat="1" applyFont="1" applyFill="1" applyBorder="1" applyAlignment="1">
      <alignment horizontal="left" wrapText="1"/>
      <protection/>
    </xf>
    <xf numFmtId="0" fontId="9" fillId="0" borderId="34" xfId="159" applyNumberFormat="1" applyFont="1" applyFill="1" applyBorder="1" applyAlignment="1">
      <alignment horizontal="left" wrapText="1"/>
      <protection/>
    </xf>
    <xf numFmtId="0" fontId="9" fillId="0" borderId="35" xfId="159" applyNumberFormat="1" applyFont="1" applyFill="1" applyBorder="1" applyAlignment="1">
      <alignment horizontal="left" wrapText="1"/>
      <protection/>
    </xf>
    <xf numFmtId="49" fontId="9" fillId="0" borderId="31" xfId="0" applyNumberFormat="1" applyFont="1" applyBorder="1" applyAlignment="1">
      <alignment horizontal="center"/>
    </xf>
    <xf numFmtId="49" fontId="9" fillId="0" borderId="29" xfId="160" applyNumberFormat="1" applyFont="1" applyBorder="1" applyAlignment="1">
      <alignment horizontal="center"/>
      <protection/>
    </xf>
    <xf numFmtId="49" fontId="9" fillId="0" borderId="30" xfId="160" applyNumberFormat="1" applyFont="1" applyBorder="1" applyAlignment="1">
      <alignment horizontal="center"/>
      <protection/>
    </xf>
    <xf numFmtId="49" fontId="9" fillId="0" borderId="84" xfId="160" applyNumberFormat="1" applyFont="1" applyBorder="1" applyAlignment="1">
      <alignment horizontal="center"/>
      <protection/>
    </xf>
    <xf numFmtId="49" fontId="9" fillId="0" borderId="85" xfId="160" applyNumberFormat="1" applyFont="1" applyBorder="1" applyAlignment="1">
      <alignment horizontal="center"/>
      <protection/>
    </xf>
    <xf numFmtId="49" fontId="9" fillId="0" borderId="86" xfId="160" applyNumberFormat="1" applyFont="1" applyBorder="1" applyAlignment="1">
      <alignment horizontal="center"/>
      <protection/>
    </xf>
    <xf numFmtId="49" fontId="9" fillId="0" borderId="28" xfId="160" applyNumberFormat="1" applyFont="1" applyBorder="1" applyAlignment="1">
      <alignment horizontal="center"/>
      <protection/>
    </xf>
    <xf numFmtId="49" fontId="9" fillId="0" borderId="31" xfId="159" applyNumberFormat="1" applyFont="1" applyFill="1" applyBorder="1" applyAlignment="1">
      <alignment horizontal="center"/>
      <protection/>
    </xf>
    <xf numFmtId="49" fontId="5" fillId="0" borderId="43" xfId="160" applyNumberFormat="1" applyFont="1" applyBorder="1" applyAlignment="1">
      <alignment horizontal="center"/>
      <protection/>
    </xf>
    <xf numFmtId="49" fontId="5" fillId="0" borderId="87" xfId="160" applyNumberFormat="1" applyFont="1" applyBorder="1" applyAlignment="1">
      <alignment horizontal="center"/>
      <protection/>
    </xf>
    <xf numFmtId="49" fontId="5" fillId="0" borderId="42" xfId="160" applyNumberFormat="1" applyFont="1" applyBorder="1" applyAlignment="1">
      <alignment horizontal="center"/>
      <protection/>
    </xf>
    <xf numFmtId="49" fontId="5" fillId="0" borderId="84" xfId="160" applyNumberFormat="1" applyFont="1" applyBorder="1" applyAlignment="1">
      <alignment horizontal="center"/>
      <protection/>
    </xf>
    <xf numFmtId="49" fontId="5" fillId="0" borderId="85" xfId="160" applyNumberFormat="1" applyFont="1" applyBorder="1" applyAlignment="1">
      <alignment horizontal="center"/>
      <protection/>
    </xf>
    <xf numFmtId="49" fontId="5" fillId="0" borderId="86" xfId="160" applyNumberFormat="1" applyFont="1" applyBorder="1" applyAlignment="1">
      <alignment horizontal="center"/>
      <protection/>
    </xf>
    <xf numFmtId="2" fontId="5" fillId="55" borderId="42" xfId="160" applyNumberFormat="1" applyFont="1" applyFill="1" applyBorder="1" applyAlignment="1">
      <alignment horizontal="center"/>
      <protection/>
    </xf>
    <xf numFmtId="2" fontId="5" fillId="55" borderId="43" xfId="160" applyNumberFormat="1" applyFont="1" applyFill="1" applyBorder="1" applyAlignment="1">
      <alignment horizontal="center"/>
      <protection/>
    </xf>
    <xf numFmtId="2" fontId="5" fillId="55" borderId="87" xfId="160" applyNumberFormat="1" applyFont="1" applyFill="1" applyBorder="1" applyAlignment="1">
      <alignment horizontal="center"/>
      <protection/>
    </xf>
    <xf numFmtId="2" fontId="5" fillId="0" borderId="53" xfId="0" applyNumberFormat="1" applyFont="1" applyBorder="1" applyAlignment="1">
      <alignment horizontal="center"/>
    </xf>
    <xf numFmtId="2" fontId="5" fillId="0" borderId="88" xfId="0" applyNumberFormat="1" applyFont="1" applyBorder="1" applyAlignment="1">
      <alignment horizontal="center"/>
    </xf>
    <xf numFmtId="0" fontId="9" fillId="0" borderId="89" xfId="160" applyNumberFormat="1" applyFont="1" applyBorder="1" applyAlignment="1">
      <alignment wrapText="1"/>
      <protection/>
    </xf>
    <xf numFmtId="0" fontId="9" fillId="0" borderId="84" xfId="160" applyNumberFormat="1" applyFont="1" applyBorder="1" applyAlignment="1">
      <alignment wrapText="1"/>
      <protection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27" xfId="160" applyNumberFormat="1" applyFont="1" applyBorder="1" applyAlignment="1">
      <alignment horizontal="left" wrapText="1"/>
      <protection/>
    </xf>
    <xf numFmtId="0" fontId="5" fillId="0" borderId="23" xfId="160" applyNumberFormat="1" applyFont="1" applyBorder="1" applyAlignment="1">
      <alignment horizontal="left" wrapText="1"/>
      <protection/>
    </xf>
    <xf numFmtId="0" fontId="5" fillId="0" borderId="90" xfId="160" applyNumberFormat="1" applyFont="1" applyBorder="1" applyAlignment="1">
      <alignment horizontal="left" wrapText="1"/>
      <protection/>
    </xf>
    <xf numFmtId="0" fontId="9" fillId="0" borderId="41" xfId="160" applyNumberFormat="1" applyFont="1" applyBorder="1" applyAlignment="1">
      <alignment horizontal="left" wrapText="1"/>
      <protection/>
    </xf>
    <xf numFmtId="0" fontId="9" fillId="0" borderId="37" xfId="160" applyNumberFormat="1" applyFont="1" applyBorder="1" applyAlignment="1">
      <alignment horizontal="left" wrapText="1"/>
      <protection/>
    </xf>
    <xf numFmtId="0" fontId="9" fillId="0" borderId="45" xfId="160" applyNumberFormat="1" applyFont="1" applyBorder="1" applyAlignment="1">
      <alignment horizontal="left" wrapText="1"/>
      <protection/>
    </xf>
    <xf numFmtId="0" fontId="5" fillId="0" borderId="36" xfId="160" applyNumberFormat="1" applyFont="1" applyBorder="1" applyAlignment="1">
      <alignment wrapText="1"/>
      <protection/>
    </xf>
    <xf numFmtId="0" fontId="5" fillId="0" borderId="37" xfId="160" applyNumberFormat="1" applyFont="1" applyBorder="1" applyAlignment="1">
      <alignment wrapText="1"/>
      <protection/>
    </xf>
    <xf numFmtId="0" fontId="5" fillId="0" borderId="45" xfId="160" applyNumberFormat="1" applyFont="1" applyBorder="1" applyAlignment="1">
      <alignment wrapText="1"/>
      <protection/>
    </xf>
    <xf numFmtId="49" fontId="5" fillId="0" borderId="3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2" fontId="5" fillId="0" borderId="36" xfId="160" applyNumberFormat="1" applyFont="1" applyBorder="1" applyAlignment="1">
      <alignment horizontal="center"/>
      <protection/>
    </xf>
    <xf numFmtId="2" fontId="5" fillId="0" borderId="37" xfId="160" applyNumberFormat="1" applyFont="1" applyBorder="1" applyAlignment="1">
      <alignment horizontal="center"/>
      <protection/>
    </xf>
    <xf numFmtId="2" fontId="5" fillId="0" borderId="38" xfId="160" applyNumberFormat="1" applyFont="1" applyBorder="1" applyAlignment="1">
      <alignment horizontal="center"/>
      <protection/>
    </xf>
    <xf numFmtId="0" fontId="5" fillId="0" borderId="61" xfId="160" applyNumberFormat="1" applyFont="1" applyBorder="1" applyAlignment="1">
      <alignment horizontal="left" wrapText="1"/>
      <protection/>
    </xf>
    <xf numFmtId="0" fontId="9" fillId="0" borderId="39" xfId="160" applyNumberFormat="1" applyFont="1" applyBorder="1" applyAlignment="1">
      <alignment horizontal="left" wrapText="1"/>
      <protection/>
    </xf>
    <xf numFmtId="0" fontId="5" fillId="0" borderId="53" xfId="159" applyNumberFormat="1" applyFont="1" applyFill="1" applyBorder="1" applyAlignment="1">
      <alignment horizontal="center" wrapText="1"/>
      <protection/>
    </xf>
    <xf numFmtId="0" fontId="5" fillId="0" borderId="80" xfId="159" applyNumberFormat="1" applyFont="1" applyFill="1" applyBorder="1" applyAlignment="1">
      <alignment horizontal="center" wrapText="1"/>
      <protection/>
    </xf>
    <xf numFmtId="49" fontId="5" fillId="0" borderId="53" xfId="159" applyNumberFormat="1" applyFont="1" applyFill="1" applyBorder="1" applyAlignment="1">
      <alignment horizontal="center"/>
      <protection/>
    </xf>
    <xf numFmtId="0" fontId="18" fillId="0" borderId="19" xfId="0" applyFont="1" applyFill="1" applyBorder="1" applyAlignment="1">
      <alignment horizontal="left"/>
    </xf>
    <xf numFmtId="49" fontId="9" fillId="0" borderId="53" xfId="159" applyNumberFormat="1" applyFont="1" applyFill="1" applyBorder="1" applyAlignment="1">
      <alignment horizontal="center"/>
      <protection/>
    </xf>
    <xf numFmtId="0" fontId="5" fillId="0" borderId="53" xfId="159" applyNumberFormat="1" applyFont="1" applyFill="1" applyBorder="1" applyAlignment="1">
      <alignment horizontal="center"/>
      <protection/>
    </xf>
    <xf numFmtId="2" fontId="9" fillId="55" borderId="21" xfId="159" applyNumberFormat="1" applyFont="1" applyFill="1" applyBorder="1" applyAlignment="1">
      <alignment horizontal="center"/>
      <protection/>
    </xf>
    <xf numFmtId="2" fontId="9" fillId="57" borderId="21" xfId="159" applyNumberFormat="1" applyFont="1" applyFill="1" applyBorder="1" applyAlignment="1">
      <alignment horizontal="center"/>
      <protection/>
    </xf>
    <xf numFmtId="0" fontId="9" fillId="0" borderId="46" xfId="160" applyNumberFormat="1" applyFont="1" applyBorder="1" applyAlignment="1">
      <alignment wrapText="1"/>
      <protection/>
    </xf>
    <xf numFmtId="0" fontId="9" fillId="0" borderId="91" xfId="160" applyNumberFormat="1" applyFont="1" applyBorder="1" applyAlignment="1">
      <alignment wrapText="1"/>
      <protection/>
    </xf>
    <xf numFmtId="0" fontId="5" fillId="0" borderId="19" xfId="159" applyNumberFormat="1" applyFont="1" applyFill="1" applyBorder="1" applyAlignment="1">
      <alignment horizontal="left" wrapText="1"/>
      <protection/>
    </xf>
    <xf numFmtId="0" fontId="5" fillId="0" borderId="40" xfId="159" applyNumberFormat="1" applyFont="1" applyFill="1" applyBorder="1" applyAlignment="1">
      <alignment horizontal="left" wrapText="1"/>
      <protection/>
    </xf>
    <xf numFmtId="49" fontId="5" fillId="0" borderId="53" xfId="160" applyNumberFormat="1" applyFont="1" applyBorder="1" applyAlignment="1">
      <alignment horizontal="center"/>
      <protection/>
    </xf>
    <xf numFmtId="49" fontId="5" fillId="57" borderId="53" xfId="160" applyNumberFormat="1" applyFont="1" applyFill="1" applyBorder="1" applyAlignment="1">
      <alignment horizontal="center"/>
      <protection/>
    </xf>
    <xf numFmtId="1" fontId="9" fillId="55" borderId="21" xfId="159" applyNumberFormat="1" applyFont="1" applyFill="1" applyBorder="1" applyAlignment="1">
      <alignment horizontal="center"/>
      <protection/>
    </xf>
    <xf numFmtId="2" fontId="9" fillId="57" borderId="39" xfId="159" applyNumberFormat="1" applyFont="1" applyFill="1" applyBorder="1" applyAlignment="1">
      <alignment horizontal="center"/>
      <protection/>
    </xf>
    <xf numFmtId="2" fontId="9" fillId="57" borderId="19" xfId="159" applyNumberFormat="1" applyFont="1" applyFill="1" applyBorder="1" applyAlignment="1">
      <alignment horizontal="center"/>
      <protection/>
    </xf>
    <xf numFmtId="2" fontId="9" fillId="57" borderId="40" xfId="159" applyNumberFormat="1" applyFont="1" applyFill="1" applyBorder="1" applyAlignment="1">
      <alignment horizontal="center"/>
      <protection/>
    </xf>
    <xf numFmtId="49" fontId="9" fillId="0" borderId="39" xfId="159" applyNumberFormat="1" applyFont="1" applyBorder="1" applyAlignment="1">
      <alignment horizontal="center"/>
      <protection/>
    </xf>
    <xf numFmtId="49" fontId="9" fillId="0" borderId="19" xfId="159" applyNumberFormat="1" applyFont="1" applyBorder="1" applyAlignment="1">
      <alignment horizontal="center"/>
      <protection/>
    </xf>
    <xf numFmtId="49" fontId="9" fillId="0" borderId="40" xfId="159" applyNumberFormat="1" applyFont="1" applyBorder="1" applyAlignment="1">
      <alignment horizontal="center"/>
      <protection/>
    </xf>
    <xf numFmtId="0" fontId="6" fillId="0" borderId="20" xfId="159" applyNumberFormat="1" applyFont="1" applyBorder="1" applyAlignment="1">
      <alignment horizontal="center" vertical="top"/>
      <protection/>
    </xf>
    <xf numFmtId="0" fontId="5" fillId="0" borderId="80" xfId="160" applyNumberFormat="1" applyFont="1" applyBorder="1" applyAlignment="1">
      <alignment wrapText="1"/>
      <protection/>
    </xf>
    <xf numFmtId="0" fontId="5" fillId="0" borderId="20" xfId="160" applyNumberFormat="1" applyFont="1" applyBorder="1" applyAlignment="1">
      <alignment wrapText="1"/>
      <protection/>
    </xf>
    <xf numFmtId="0" fontId="5" fillId="0" borderId="73" xfId="160" applyNumberFormat="1" applyFont="1" applyBorder="1" applyAlignment="1">
      <alignment wrapText="1"/>
      <protection/>
    </xf>
    <xf numFmtId="49" fontId="5" fillId="0" borderId="79" xfId="160" applyNumberFormat="1" applyFont="1" applyBorder="1" applyAlignment="1">
      <alignment horizontal="center"/>
      <protection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</cellXfs>
  <cellStyles count="17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Currency" xfId="123"/>
    <cellStyle name="Currency [0]" xfId="124"/>
    <cellStyle name="Заголовок 1" xfId="125"/>
    <cellStyle name="Заголовок 1 2" xfId="126"/>
    <cellStyle name="Заголовок 1 3" xfId="127"/>
    <cellStyle name="Заголовок 1 4" xfId="128"/>
    <cellStyle name="Заголовок 2" xfId="129"/>
    <cellStyle name="Заголовок 2 2" xfId="130"/>
    <cellStyle name="Заголовок 2 3" xfId="131"/>
    <cellStyle name="Заголовок 2 4" xfId="132"/>
    <cellStyle name="Заголовок 3" xfId="133"/>
    <cellStyle name="Заголовок 3 2" xfId="134"/>
    <cellStyle name="Заголовок 3 3" xfId="135"/>
    <cellStyle name="Заголовок 3 4" xfId="136"/>
    <cellStyle name="Заголовок 4" xfId="137"/>
    <cellStyle name="Заголовок 4 2" xfId="138"/>
    <cellStyle name="Заголовок 4 3" xfId="139"/>
    <cellStyle name="Заголовок 4 4" xfId="140"/>
    <cellStyle name="Итог" xfId="141"/>
    <cellStyle name="Итог 2" xfId="142"/>
    <cellStyle name="Итог 3" xfId="143"/>
    <cellStyle name="Итог 4" xfId="144"/>
    <cellStyle name="Контрольная ячейка" xfId="145"/>
    <cellStyle name="Контрольная ячейка 2" xfId="146"/>
    <cellStyle name="Контрольная ячейка 3" xfId="147"/>
    <cellStyle name="Контрольная ячейка 4" xfId="148"/>
    <cellStyle name="Название" xfId="149"/>
    <cellStyle name="Название 2" xfId="150"/>
    <cellStyle name="Название 3" xfId="151"/>
    <cellStyle name="Название 4" xfId="152"/>
    <cellStyle name="Нейтральный" xfId="153"/>
    <cellStyle name="Нейтральный 2" xfId="154"/>
    <cellStyle name="Нейтральный 3" xfId="155"/>
    <cellStyle name="Нейтральный 4" xfId="156"/>
    <cellStyle name="Обычный 2" xfId="157"/>
    <cellStyle name="Обычный 3" xfId="158"/>
    <cellStyle name="Обычный 4" xfId="159"/>
    <cellStyle name="Обычный_Лист1" xfId="160"/>
    <cellStyle name="Обычный_смета по школам" xfId="161"/>
    <cellStyle name="Плохой" xfId="162"/>
    <cellStyle name="Плохой 2" xfId="163"/>
    <cellStyle name="Плохой 3" xfId="164"/>
    <cellStyle name="Плохой 4" xfId="165"/>
    <cellStyle name="Пояснение" xfId="166"/>
    <cellStyle name="Пояснение 2" xfId="167"/>
    <cellStyle name="Пояснение 3" xfId="168"/>
    <cellStyle name="Пояснение 4" xfId="169"/>
    <cellStyle name="Примечание" xfId="170"/>
    <cellStyle name="Примечание 2" xfId="171"/>
    <cellStyle name="Примечание 3" xfId="172"/>
    <cellStyle name="Примечание 4" xfId="173"/>
    <cellStyle name="Percent" xfId="174"/>
    <cellStyle name="Связанная ячейка" xfId="175"/>
    <cellStyle name="Связанная ячейка 2" xfId="176"/>
    <cellStyle name="Связанная ячейка 3" xfId="177"/>
    <cellStyle name="Связанная ячейка 4" xfId="178"/>
    <cellStyle name="Текст предупреждения" xfId="179"/>
    <cellStyle name="Текст предупреждения 2" xfId="180"/>
    <cellStyle name="Текст предупреждения 3" xfId="181"/>
    <cellStyle name="Текст предупреждения 4" xfId="182"/>
    <cellStyle name="Comma" xfId="183"/>
    <cellStyle name="Comma [0]" xfId="184"/>
    <cellStyle name="Хороший" xfId="185"/>
    <cellStyle name="Хороший 2" xfId="186"/>
    <cellStyle name="Хороший 3" xfId="187"/>
    <cellStyle name="Хороший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6"/>
  <sheetViews>
    <sheetView tabSelected="1" zoomScalePageLayoutView="0" workbookViewId="0" topLeftCell="A120">
      <selection activeCell="BM129" sqref="BM129"/>
    </sheetView>
  </sheetViews>
  <sheetFormatPr defaultColWidth="1.421875" defaultRowHeight="15"/>
  <cols>
    <col min="1" max="5" width="1.421875" style="0" customWidth="1"/>
    <col min="6" max="6" width="1.57421875" style="0" customWidth="1"/>
    <col min="7" max="13" width="1.421875" style="0" customWidth="1"/>
    <col min="14" max="14" width="2.7109375" style="0" customWidth="1"/>
    <col min="15" max="16" width="1.57421875" style="0" customWidth="1"/>
    <col min="17" max="17" width="1.421875" style="0" customWidth="1"/>
    <col min="18" max="18" width="1.57421875" style="0" customWidth="1"/>
    <col min="19" max="22" width="1.421875" style="0" customWidth="1"/>
    <col min="23" max="23" width="0.71875" style="0" customWidth="1"/>
    <col min="24" max="24" width="1.421875" style="0" customWidth="1"/>
    <col min="25" max="25" width="2.7109375" style="0" customWidth="1"/>
    <col min="26" max="49" width="1.421875" style="0" customWidth="1"/>
    <col min="50" max="50" width="0.85546875" style="0" customWidth="1"/>
    <col min="51" max="51" width="1.421875" style="0" customWidth="1"/>
    <col min="52" max="52" width="0.9921875" style="0" customWidth="1"/>
    <col min="53" max="53" width="1.421875" style="0" customWidth="1"/>
    <col min="54" max="54" width="0.85546875" style="0" customWidth="1"/>
    <col min="55" max="55" width="1.421875" style="0" customWidth="1"/>
    <col min="56" max="56" width="0.5625" style="0" customWidth="1"/>
    <col min="57" max="57" width="1.1484375" style="0" customWidth="1"/>
    <col min="58" max="58" width="0.5625" style="0" customWidth="1"/>
    <col min="59" max="74" width="1.421875" style="0" customWidth="1"/>
    <col min="75" max="75" width="0.5625" style="0" customWidth="1"/>
    <col min="76" max="93" width="1.421875" style="0" customWidth="1"/>
    <col min="94" max="95" width="0.85546875" style="0" customWidth="1"/>
    <col min="96" max="96" width="0.9921875" style="0" customWidth="1"/>
    <col min="97" max="97" width="0.71875" style="0" customWidth="1"/>
  </cols>
  <sheetData>
    <row r="1" spans="1:99" ht="14.2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17"/>
    </row>
    <row r="2" spans="1:99" ht="14.25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</row>
    <row r="3" spans="1:99" ht="14.25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</row>
    <row r="4" spans="1:99" ht="14.25" hidden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</row>
    <row r="5" spans="1:99" ht="14.25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</row>
    <row r="6" spans="1:99" ht="14.25" hidden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</row>
    <row r="7" spans="1:99" ht="14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"/>
      <c r="BW7" s="1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</row>
    <row r="8" spans="1:99" ht="14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4"/>
      <c r="BW8" s="4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</row>
    <row r="9" spans="1:99" ht="14.25" hidden="1">
      <c r="A9" s="5"/>
      <c r="B9" s="187"/>
      <c r="C9" s="187"/>
      <c r="D9" s="187"/>
      <c r="E9" s="6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"/>
      <c r="W9" s="7"/>
      <c r="X9" s="181"/>
      <c r="Y9" s="181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"/>
      <c r="BI9" s="174"/>
      <c r="BJ9" s="174"/>
      <c r="BK9" s="174"/>
      <c r="BL9" s="6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"/>
      <c r="CD9" s="34"/>
      <c r="CE9" s="188"/>
      <c r="CF9" s="188"/>
      <c r="CG9" s="6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3"/>
      <c r="C10" s="3"/>
      <c r="D10" s="3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11"/>
      <c r="Y10" s="11"/>
      <c r="Z10" s="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8"/>
      <c r="BI10" s="3"/>
      <c r="BJ10" s="3"/>
      <c r="BK10" s="3"/>
      <c r="BL10" s="9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10"/>
      <c r="CE10" s="11"/>
      <c r="CF10" s="11"/>
      <c r="CG10" s="9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6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89" t="s">
        <v>5</v>
      </c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2" spans="1:99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"/>
      <c r="AW12" s="12"/>
      <c r="AX12" s="13" t="s">
        <v>6</v>
      </c>
      <c r="AY12" s="192" t="s">
        <v>122</v>
      </c>
      <c r="AZ12" s="192"/>
      <c r="BA12" s="192"/>
      <c r="BB12" s="14" t="s">
        <v>7</v>
      </c>
      <c r="BC12" s="12"/>
      <c r="BD12" s="12"/>
      <c r="BE12" s="12"/>
      <c r="BF12" s="12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5"/>
      <c r="CB12" s="1"/>
      <c r="CC12" s="6"/>
      <c r="CD12" s="1"/>
      <c r="CE12" s="1"/>
      <c r="CF12" s="1"/>
      <c r="CG12" s="1"/>
      <c r="CH12" s="5" t="s">
        <v>8</v>
      </c>
      <c r="CI12" s="1"/>
      <c r="CJ12" s="193" t="s">
        <v>9</v>
      </c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5"/>
    </row>
    <row r="13" spans="1:99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5" t="s">
        <v>10</v>
      </c>
      <c r="AG13" s="174" t="s">
        <v>145</v>
      </c>
      <c r="AH13" s="174"/>
      <c r="AI13" s="174"/>
      <c r="AJ13" s="6" t="s">
        <v>2</v>
      </c>
      <c r="AK13" s="179" t="s">
        <v>146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"/>
      <c r="AV13" s="7" t="s">
        <v>3</v>
      </c>
      <c r="AW13" s="196" t="s">
        <v>122</v>
      </c>
      <c r="AX13" s="196"/>
      <c r="AY13" s="6" t="s">
        <v>4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7"/>
      <c r="BW13" s="16"/>
      <c r="BX13" s="16"/>
      <c r="BY13" s="6"/>
      <c r="BZ13" s="1"/>
      <c r="CA13" s="1"/>
      <c r="CB13" s="1"/>
      <c r="CC13" s="1"/>
      <c r="CD13" s="1"/>
      <c r="CE13" s="1"/>
      <c r="CF13" s="1"/>
      <c r="CG13" s="1"/>
      <c r="CH13" s="5" t="s">
        <v>11</v>
      </c>
      <c r="CI13" s="1"/>
      <c r="CJ13" s="182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4"/>
    </row>
    <row r="14" spans="1:9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7"/>
      <c r="BW14" s="16"/>
      <c r="BX14" s="16"/>
      <c r="BY14" s="6"/>
      <c r="BZ14" s="1"/>
      <c r="CA14" s="1"/>
      <c r="CB14" s="1"/>
      <c r="CC14" s="1"/>
      <c r="CD14" s="1"/>
      <c r="CE14" s="1"/>
      <c r="CF14" s="1"/>
      <c r="CG14" s="1"/>
      <c r="CH14" s="5" t="s">
        <v>12</v>
      </c>
      <c r="CI14" s="1"/>
      <c r="CJ14" s="182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4"/>
    </row>
    <row r="15" spans="1:99" ht="14.25">
      <c r="A15" s="6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"/>
      <c r="Q15" s="1"/>
      <c r="R15" s="1"/>
      <c r="S15" s="179" t="s">
        <v>120</v>
      </c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"/>
      <c r="BV15" s="7"/>
      <c r="BW15" s="16"/>
      <c r="BX15" s="16"/>
      <c r="BY15" s="6"/>
      <c r="BZ15" s="1"/>
      <c r="CA15" s="1"/>
      <c r="CB15" s="1"/>
      <c r="CC15" s="1"/>
      <c r="CD15" s="1"/>
      <c r="CE15" s="1"/>
      <c r="CF15" s="1"/>
      <c r="CG15" s="1"/>
      <c r="CH15" s="5" t="s">
        <v>14</v>
      </c>
      <c r="CI15" s="1"/>
      <c r="CJ15" s="169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4.25">
      <c r="A16" s="6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"/>
      <c r="Q16" s="1"/>
      <c r="R16" s="1"/>
      <c r="S16" s="1"/>
      <c r="T16" s="1"/>
      <c r="U16" s="172" t="s">
        <v>120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"/>
      <c r="BV16" s="7"/>
      <c r="BW16" s="16"/>
      <c r="BX16" s="16"/>
      <c r="BY16" s="6"/>
      <c r="BZ16" s="1"/>
      <c r="CA16" s="1"/>
      <c r="CB16" s="1"/>
      <c r="CC16" s="1"/>
      <c r="CD16" s="1"/>
      <c r="CE16" s="1"/>
      <c r="CF16" s="1"/>
      <c r="CG16" s="1"/>
      <c r="CH16" s="5" t="s">
        <v>14</v>
      </c>
      <c r="CI16" s="1"/>
      <c r="CJ16" s="173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/>
    </row>
    <row r="17" spans="1:99" ht="14.25">
      <c r="A17" s="6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"/>
      <c r="Q17" s="1"/>
      <c r="R17" s="1"/>
      <c r="S17" s="1"/>
      <c r="T17" s="1"/>
      <c r="U17" s="1"/>
      <c r="V17" s="19" t="s">
        <v>17</v>
      </c>
      <c r="W17" s="19"/>
      <c r="X17" s="19"/>
      <c r="Y17" s="19"/>
      <c r="Z17" s="19"/>
      <c r="AA17" s="19"/>
      <c r="AB17" s="19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"/>
      <c r="BV17" s="7"/>
      <c r="BW17" s="16"/>
      <c r="BX17" s="16"/>
      <c r="BY17" s="6"/>
      <c r="BZ17" s="1"/>
      <c r="CA17" s="1"/>
      <c r="CB17" s="1"/>
      <c r="CC17" s="1"/>
      <c r="CD17" s="1"/>
      <c r="CE17" s="1"/>
      <c r="CF17" s="1"/>
      <c r="CG17" s="1"/>
      <c r="CH17" s="5" t="s">
        <v>18</v>
      </c>
      <c r="CI17" s="1"/>
      <c r="CJ17" s="182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4"/>
    </row>
    <row r="18" spans="1:99" ht="14.25">
      <c r="A18" s="25" t="s">
        <v>19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56" t="s">
        <v>63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20"/>
      <c r="BV18" s="26"/>
      <c r="BW18" s="27"/>
      <c r="BX18" s="27"/>
      <c r="BY18" s="25"/>
      <c r="BZ18" s="20"/>
      <c r="CA18" s="20"/>
      <c r="CB18" s="20"/>
      <c r="CC18" s="20"/>
      <c r="CD18" s="20"/>
      <c r="CE18" s="20"/>
      <c r="CF18" s="20"/>
      <c r="CG18" s="20"/>
      <c r="CH18" s="24" t="s">
        <v>20</v>
      </c>
      <c r="CI18" s="20"/>
      <c r="CJ18" s="157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158"/>
    </row>
    <row r="19" spans="1:99" ht="14.25">
      <c r="A19" s="25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20"/>
      <c r="BV19" s="26"/>
      <c r="BW19" s="27"/>
      <c r="BX19" s="27"/>
      <c r="BY19" s="25"/>
      <c r="BZ19" s="20"/>
      <c r="CA19" s="20"/>
      <c r="CB19" s="20"/>
      <c r="CC19" s="20"/>
      <c r="CD19" s="20"/>
      <c r="CE19" s="20"/>
      <c r="CF19" s="20"/>
      <c r="CG19" s="20"/>
      <c r="CH19" s="24" t="s">
        <v>22</v>
      </c>
      <c r="CI19" s="20"/>
      <c r="CJ19" s="157" t="s">
        <v>23</v>
      </c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158"/>
    </row>
    <row r="20" spans="1:99" ht="15" thickBot="1">
      <c r="A20" s="2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4" t="s">
        <v>24</v>
      </c>
      <c r="CI20" s="20"/>
      <c r="CJ20" s="153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5"/>
    </row>
    <row r="21" spans="1:99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</row>
    <row r="22" spans="1:99" ht="8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ht="23.25" customHeight="1">
      <c r="A23" s="135" t="s">
        <v>25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98" t="s">
        <v>26</v>
      </c>
      <c r="AA23" s="198"/>
      <c r="AB23" s="198"/>
      <c r="AC23" s="199"/>
      <c r="AD23" s="152" t="s">
        <v>27</v>
      </c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31"/>
      <c r="BE23" s="31"/>
      <c r="BF23" s="31"/>
      <c r="BG23" s="185" t="s">
        <v>28</v>
      </c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</row>
    <row r="24" spans="1:99" ht="14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200"/>
      <c r="AA24" s="200"/>
      <c r="AB24" s="200"/>
      <c r="AC24" s="200"/>
      <c r="AD24" s="151" t="s">
        <v>29</v>
      </c>
      <c r="AE24" s="151"/>
      <c r="AF24" s="151"/>
      <c r="AG24" s="151"/>
      <c r="AH24" s="209" t="s">
        <v>30</v>
      </c>
      <c r="AI24" s="209"/>
      <c r="AJ24" s="209"/>
      <c r="AK24" s="210"/>
      <c r="AL24" s="151" t="s">
        <v>31</v>
      </c>
      <c r="AM24" s="151"/>
      <c r="AN24" s="151"/>
      <c r="AO24" s="151"/>
      <c r="AP24" s="151"/>
      <c r="AQ24" s="151"/>
      <c r="AR24" s="151"/>
      <c r="AS24" s="151"/>
      <c r="AT24" s="213" t="s">
        <v>32</v>
      </c>
      <c r="AU24" s="209"/>
      <c r="AV24" s="209"/>
      <c r="AW24" s="209"/>
      <c r="AX24" s="210"/>
      <c r="AY24" s="215" t="s">
        <v>33</v>
      </c>
      <c r="AZ24" s="186"/>
      <c r="BA24" s="186"/>
      <c r="BB24" s="186"/>
      <c r="BC24" s="186"/>
      <c r="BD24" s="186"/>
      <c r="BE24" s="186"/>
      <c r="BF24" s="216"/>
      <c r="BG24" s="135" t="s">
        <v>34</v>
      </c>
      <c r="BH24" s="135"/>
      <c r="BI24" s="135"/>
      <c r="BJ24" s="135"/>
      <c r="BK24" s="135"/>
      <c r="BL24" s="135"/>
      <c r="BM24" s="135"/>
      <c r="BN24" s="135"/>
      <c r="BO24" s="135"/>
      <c r="BP24" s="135" t="s">
        <v>35</v>
      </c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</row>
    <row r="25" spans="1:99" ht="21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201"/>
      <c r="AA25" s="201"/>
      <c r="AB25" s="201"/>
      <c r="AC25" s="201"/>
      <c r="AD25" s="151"/>
      <c r="AE25" s="151"/>
      <c r="AF25" s="151"/>
      <c r="AG25" s="151"/>
      <c r="AH25" s="211"/>
      <c r="AI25" s="211"/>
      <c r="AJ25" s="211"/>
      <c r="AK25" s="212"/>
      <c r="AL25" s="151"/>
      <c r="AM25" s="151"/>
      <c r="AN25" s="151"/>
      <c r="AO25" s="151"/>
      <c r="AP25" s="151"/>
      <c r="AQ25" s="151"/>
      <c r="AR25" s="151"/>
      <c r="AS25" s="151"/>
      <c r="AT25" s="214"/>
      <c r="AU25" s="211"/>
      <c r="AV25" s="211"/>
      <c r="AW25" s="211"/>
      <c r="AX25" s="212"/>
      <c r="AY25" s="217"/>
      <c r="AZ25" s="156"/>
      <c r="BA25" s="156"/>
      <c r="BB25" s="156"/>
      <c r="BC25" s="156"/>
      <c r="BD25" s="156"/>
      <c r="BE25" s="156"/>
      <c r="BF25" s="218"/>
      <c r="BG25" s="135"/>
      <c r="BH25" s="135"/>
      <c r="BI25" s="135"/>
      <c r="BJ25" s="135"/>
      <c r="BK25" s="135"/>
      <c r="BL25" s="135"/>
      <c r="BM25" s="135"/>
      <c r="BN25" s="135"/>
      <c r="BO25" s="135"/>
      <c r="BP25" s="82" t="s">
        <v>36</v>
      </c>
      <c r="BQ25" s="83"/>
      <c r="BR25" s="83"/>
      <c r="BS25" s="83"/>
      <c r="BT25" s="83"/>
      <c r="BU25" s="83"/>
      <c r="BV25" s="83"/>
      <c r="BW25" s="84"/>
      <c r="BX25" s="135" t="s">
        <v>37</v>
      </c>
      <c r="BY25" s="135"/>
      <c r="BZ25" s="135"/>
      <c r="CA25" s="135"/>
      <c r="CB25" s="135"/>
      <c r="CC25" s="135"/>
      <c r="CD25" s="135"/>
      <c r="CE25" s="135"/>
      <c r="CF25" s="82" t="s">
        <v>38</v>
      </c>
      <c r="CG25" s="83"/>
      <c r="CH25" s="83"/>
      <c r="CI25" s="83"/>
      <c r="CJ25" s="83"/>
      <c r="CK25" s="83"/>
      <c r="CL25" s="83"/>
      <c r="CM25" s="84"/>
      <c r="CN25" s="135" t="s">
        <v>39</v>
      </c>
      <c r="CO25" s="135"/>
      <c r="CP25" s="135"/>
      <c r="CQ25" s="135"/>
      <c r="CR25" s="135"/>
      <c r="CS25" s="135"/>
      <c r="CT25" s="135"/>
      <c r="CU25" s="135"/>
    </row>
    <row r="26" spans="1:99" ht="15" thickBot="1">
      <c r="A26" s="135">
        <v>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82"/>
      <c r="Z26" s="135">
        <v>2</v>
      </c>
      <c r="AA26" s="135"/>
      <c r="AB26" s="135"/>
      <c r="AC26" s="135"/>
      <c r="AD26" s="135">
        <v>3</v>
      </c>
      <c r="AE26" s="135"/>
      <c r="AF26" s="135"/>
      <c r="AG26" s="135"/>
      <c r="AH26" s="135">
        <v>4</v>
      </c>
      <c r="AI26" s="135"/>
      <c r="AJ26" s="135"/>
      <c r="AK26" s="135"/>
      <c r="AL26" s="135">
        <v>5</v>
      </c>
      <c r="AM26" s="135"/>
      <c r="AN26" s="135"/>
      <c r="AO26" s="135"/>
      <c r="AP26" s="135"/>
      <c r="AQ26" s="135"/>
      <c r="AR26" s="135"/>
      <c r="AS26" s="135"/>
      <c r="AT26" s="135">
        <v>6</v>
      </c>
      <c r="AU26" s="135"/>
      <c r="AV26" s="135"/>
      <c r="AW26" s="135"/>
      <c r="AX26" s="135"/>
      <c r="AY26" s="135">
        <v>7</v>
      </c>
      <c r="AZ26" s="135"/>
      <c r="BA26" s="135"/>
      <c r="BB26" s="135"/>
      <c r="BC26" s="135"/>
      <c r="BD26" s="135"/>
      <c r="BE26" s="135"/>
      <c r="BF26" s="135"/>
      <c r="BG26" s="135">
        <v>8</v>
      </c>
      <c r="BH26" s="135"/>
      <c r="BI26" s="135"/>
      <c r="BJ26" s="135"/>
      <c r="BK26" s="135"/>
      <c r="BL26" s="135"/>
      <c r="BM26" s="135"/>
      <c r="BN26" s="135"/>
      <c r="BO26" s="135"/>
      <c r="BP26" s="135">
        <v>9</v>
      </c>
      <c r="BQ26" s="135"/>
      <c r="BR26" s="135"/>
      <c r="BS26" s="135"/>
      <c r="BT26" s="135"/>
      <c r="BU26" s="135"/>
      <c r="BV26" s="135"/>
      <c r="BW26" s="135"/>
      <c r="BX26" s="135">
        <v>10</v>
      </c>
      <c r="BY26" s="135"/>
      <c r="BZ26" s="135"/>
      <c r="CA26" s="135"/>
      <c r="CB26" s="135"/>
      <c r="CC26" s="135"/>
      <c r="CD26" s="135"/>
      <c r="CE26" s="135"/>
      <c r="CF26" s="135">
        <v>11</v>
      </c>
      <c r="CG26" s="135"/>
      <c r="CH26" s="135"/>
      <c r="CI26" s="135"/>
      <c r="CJ26" s="135"/>
      <c r="CK26" s="135"/>
      <c r="CL26" s="135"/>
      <c r="CM26" s="135"/>
      <c r="CN26" s="135">
        <v>12</v>
      </c>
      <c r="CO26" s="135"/>
      <c r="CP26" s="135"/>
      <c r="CQ26" s="135"/>
      <c r="CR26" s="135"/>
      <c r="CS26" s="135"/>
      <c r="CT26" s="135"/>
      <c r="CU26" s="135"/>
    </row>
    <row r="27" spans="1:99" ht="26.25" customHeight="1" hidden="1">
      <c r="A27" s="140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50"/>
      <c r="BH27" s="150"/>
      <c r="BI27" s="150"/>
      <c r="BJ27" s="150"/>
      <c r="BK27" s="150"/>
      <c r="BL27" s="150"/>
      <c r="BM27" s="150"/>
      <c r="BN27" s="150"/>
      <c r="BO27" s="150"/>
      <c r="BP27" s="142"/>
      <c r="BQ27" s="143"/>
      <c r="BR27" s="143"/>
      <c r="BS27" s="143"/>
      <c r="BT27" s="143"/>
      <c r="BU27" s="143"/>
      <c r="BV27" s="143"/>
      <c r="BW27" s="143"/>
      <c r="BX27" s="142"/>
      <c r="BY27" s="143"/>
      <c r="BZ27" s="143"/>
      <c r="CA27" s="143"/>
      <c r="CB27" s="143"/>
      <c r="CC27" s="143"/>
      <c r="CD27" s="143"/>
      <c r="CE27" s="143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</row>
    <row r="28" spans="1:99" ht="36" customHeight="1" hidden="1">
      <c r="A28" s="140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5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9"/>
      <c r="BH28" s="139"/>
      <c r="BI28" s="139"/>
      <c r="BJ28" s="139"/>
      <c r="BK28" s="139"/>
      <c r="BL28" s="139"/>
      <c r="BM28" s="139"/>
      <c r="BN28" s="139"/>
      <c r="BO28" s="139"/>
      <c r="BP28" s="135"/>
      <c r="BQ28" s="132"/>
      <c r="BR28" s="132"/>
      <c r="BS28" s="132"/>
      <c r="BT28" s="132"/>
      <c r="BU28" s="132"/>
      <c r="BV28" s="132"/>
      <c r="BW28" s="132"/>
      <c r="BX28" s="135"/>
      <c r="BY28" s="132"/>
      <c r="BZ28" s="132"/>
      <c r="CA28" s="132"/>
      <c r="CB28" s="132"/>
      <c r="CC28" s="132"/>
      <c r="CD28" s="132"/>
      <c r="CE28" s="132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</row>
    <row r="29" spans="1:99" ht="14.25" hidden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6"/>
      <c r="BH29" s="136"/>
      <c r="BI29" s="136"/>
      <c r="BJ29" s="136"/>
      <c r="BK29" s="136"/>
      <c r="BL29" s="136"/>
      <c r="BM29" s="136"/>
      <c r="BN29" s="136"/>
      <c r="BO29" s="136"/>
      <c r="BP29" s="135"/>
      <c r="BQ29" s="132"/>
      <c r="BR29" s="132"/>
      <c r="BS29" s="132"/>
      <c r="BT29" s="132"/>
      <c r="BU29" s="132"/>
      <c r="BV29" s="132"/>
      <c r="BW29" s="132"/>
      <c r="BX29" s="135"/>
      <c r="BY29" s="132"/>
      <c r="BZ29" s="132"/>
      <c r="CA29" s="132"/>
      <c r="CB29" s="132"/>
      <c r="CC29" s="132"/>
      <c r="CD29" s="132"/>
      <c r="CE29" s="132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</row>
    <row r="30" spans="1:99" ht="14.25" hidden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4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6"/>
      <c r="BH30" s="136"/>
      <c r="BI30" s="136"/>
      <c r="BJ30" s="136"/>
      <c r="BK30" s="136"/>
      <c r="BL30" s="136"/>
      <c r="BM30" s="136"/>
      <c r="BN30" s="136"/>
      <c r="BO30" s="136"/>
      <c r="BP30" s="135"/>
      <c r="BQ30" s="132"/>
      <c r="BR30" s="132"/>
      <c r="BS30" s="132"/>
      <c r="BT30" s="132"/>
      <c r="BU30" s="132"/>
      <c r="BV30" s="132"/>
      <c r="BW30" s="132"/>
      <c r="BX30" s="135"/>
      <c r="BY30" s="132"/>
      <c r="BZ30" s="132"/>
      <c r="CA30" s="132"/>
      <c r="CB30" s="132"/>
      <c r="CC30" s="132"/>
      <c r="CD30" s="132"/>
      <c r="CE30" s="132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</row>
    <row r="31" spans="1:99" ht="29.25" customHeight="1" hidden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9"/>
      <c r="BH31" s="139"/>
      <c r="BI31" s="139"/>
      <c r="BJ31" s="139"/>
      <c r="BK31" s="139"/>
      <c r="BL31" s="139"/>
      <c r="BM31" s="139"/>
      <c r="BN31" s="139"/>
      <c r="BO31" s="139"/>
      <c r="BP31" s="135"/>
      <c r="BQ31" s="132"/>
      <c r="BR31" s="132"/>
      <c r="BS31" s="132"/>
      <c r="BT31" s="132"/>
      <c r="BU31" s="132"/>
      <c r="BV31" s="132"/>
      <c r="BW31" s="132"/>
      <c r="BX31" s="135"/>
      <c r="BY31" s="132"/>
      <c r="BZ31" s="132"/>
      <c r="CA31" s="132"/>
      <c r="CB31" s="132"/>
      <c r="CC31" s="132"/>
      <c r="CD31" s="132"/>
      <c r="CE31" s="132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</row>
    <row r="32" spans="1:99" ht="14.25" hidden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6"/>
      <c r="BH32" s="136"/>
      <c r="BI32" s="136"/>
      <c r="BJ32" s="136"/>
      <c r="BK32" s="136"/>
      <c r="BL32" s="136"/>
      <c r="BM32" s="136"/>
      <c r="BN32" s="136"/>
      <c r="BO32" s="136"/>
      <c r="BP32" s="135"/>
      <c r="BQ32" s="132"/>
      <c r="BR32" s="132"/>
      <c r="BS32" s="132"/>
      <c r="BT32" s="132"/>
      <c r="BU32" s="132"/>
      <c r="BV32" s="132"/>
      <c r="BW32" s="132"/>
      <c r="BX32" s="135"/>
      <c r="BY32" s="132"/>
      <c r="BZ32" s="132"/>
      <c r="CA32" s="132"/>
      <c r="CB32" s="132"/>
      <c r="CC32" s="132"/>
      <c r="CD32" s="132"/>
      <c r="CE32" s="132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</row>
    <row r="33" spans="1:99" ht="14.25" hidden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4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6"/>
      <c r="BH33" s="136"/>
      <c r="BI33" s="136"/>
      <c r="BJ33" s="136"/>
      <c r="BK33" s="136"/>
      <c r="BL33" s="136"/>
      <c r="BM33" s="136"/>
      <c r="BN33" s="136"/>
      <c r="BO33" s="136"/>
      <c r="BP33" s="135"/>
      <c r="BQ33" s="132"/>
      <c r="BR33" s="132"/>
      <c r="BS33" s="132"/>
      <c r="BT33" s="132"/>
      <c r="BU33" s="132"/>
      <c r="BV33" s="132"/>
      <c r="BW33" s="132"/>
      <c r="BX33" s="135"/>
      <c r="BY33" s="132"/>
      <c r="BZ33" s="132"/>
      <c r="CA33" s="132"/>
      <c r="CB33" s="132"/>
      <c r="CC33" s="132"/>
      <c r="CD33" s="132"/>
      <c r="CE33" s="132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</row>
    <row r="34" spans="1:99" ht="14.25" hidden="1">
      <c r="A34" s="13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5"/>
      <c r="Z34" s="85"/>
      <c r="AA34" s="86"/>
      <c r="AB34" s="86"/>
      <c r="AC34" s="87"/>
      <c r="AD34" s="85"/>
      <c r="AE34" s="86"/>
      <c r="AF34" s="86"/>
      <c r="AG34" s="87"/>
      <c r="AH34" s="85"/>
      <c r="AI34" s="86"/>
      <c r="AJ34" s="86"/>
      <c r="AK34" s="87"/>
      <c r="AL34" s="85"/>
      <c r="AM34" s="86"/>
      <c r="AN34" s="86"/>
      <c r="AO34" s="86"/>
      <c r="AP34" s="86"/>
      <c r="AQ34" s="86"/>
      <c r="AR34" s="86"/>
      <c r="AS34" s="87"/>
      <c r="AT34" s="85"/>
      <c r="AU34" s="86"/>
      <c r="AV34" s="86"/>
      <c r="AW34" s="86"/>
      <c r="AX34" s="87"/>
      <c r="AY34" s="85"/>
      <c r="AZ34" s="86"/>
      <c r="BA34" s="86"/>
      <c r="BB34" s="86"/>
      <c r="BC34" s="86"/>
      <c r="BD34" s="86"/>
      <c r="BE34" s="86"/>
      <c r="BF34" s="87"/>
      <c r="BG34" s="88"/>
      <c r="BH34" s="89"/>
      <c r="BI34" s="89"/>
      <c r="BJ34" s="89"/>
      <c r="BK34" s="89"/>
      <c r="BL34" s="89"/>
      <c r="BM34" s="89"/>
      <c r="BN34" s="89"/>
      <c r="BO34" s="90"/>
      <c r="BP34" s="82"/>
      <c r="BQ34" s="83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3"/>
      <c r="CE34" s="84"/>
      <c r="CF34" s="82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4"/>
    </row>
    <row r="35" spans="1:99" ht="14.25" hidden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4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6"/>
      <c r="BH35" s="136"/>
      <c r="BI35" s="136"/>
      <c r="BJ35" s="136"/>
      <c r="BK35" s="136"/>
      <c r="BL35" s="136"/>
      <c r="BM35" s="136"/>
      <c r="BN35" s="136"/>
      <c r="BO35" s="136"/>
      <c r="BP35" s="135"/>
      <c r="BQ35" s="132"/>
      <c r="BR35" s="132"/>
      <c r="BS35" s="132"/>
      <c r="BT35" s="132"/>
      <c r="BU35" s="132"/>
      <c r="BV35" s="132"/>
      <c r="BW35" s="132"/>
      <c r="BX35" s="135"/>
      <c r="BY35" s="132"/>
      <c r="BZ35" s="132"/>
      <c r="CA35" s="132"/>
      <c r="CB35" s="132"/>
      <c r="CC35" s="132"/>
      <c r="CD35" s="132"/>
      <c r="CE35" s="132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</row>
    <row r="36" spans="1:99" ht="14.25" hidden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4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6"/>
      <c r="BH36" s="136"/>
      <c r="BI36" s="136"/>
      <c r="BJ36" s="136"/>
      <c r="BK36" s="136"/>
      <c r="BL36" s="136"/>
      <c r="BM36" s="136"/>
      <c r="BN36" s="136"/>
      <c r="BO36" s="136"/>
      <c r="BP36" s="135"/>
      <c r="BQ36" s="132"/>
      <c r="BR36" s="132"/>
      <c r="BS36" s="132"/>
      <c r="BT36" s="132"/>
      <c r="BU36" s="132"/>
      <c r="BV36" s="132"/>
      <c r="BW36" s="132"/>
      <c r="BX36" s="135"/>
      <c r="BY36" s="132"/>
      <c r="BZ36" s="132"/>
      <c r="CA36" s="132"/>
      <c r="CB36" s="132"/>
      <c r="CC36" s="132"/>
      <c r="CD36" s="132"/>
      <c r="CE36" s="132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</row>
    <row r="37" spans="1:99" ht="14.25" hidden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4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6"/>
      <c r="BH37" s="136"/>
      <c r="BI37" s="136"/>
      <c r="BJ37" s="136"/>
      <c r="BK37" s="136"/>
      <c r="BL37" s="136"/>
      <c r="BM37" s="136"/>
      <c r="BN37" s="136"/>
      <c r="BO37" s="136"/>
      <c r="BP37" s="135"/>
      <c r="BQ37" s="132"/>
      <c r="BR37" s="132"/>
      <c r="BS37" s="132"/>
      <c r="BT37" s="132"/>
      <c r="BU37" s="132"/>
      <c r="BV37" s="132"/>
      <c r="BW37" s="132"/>
      <c r="BX37" s="135"/>
      <c r="BY37" s="132"/>
      <c r="BZ37" s="132"/>
      <c r="CA37" s="132"/>
      <c r="CB37" s="132"/>
      <c r="CC37" s="132"/>
      <c r="CD37" s="132"/>
      <c r="CE37" s="132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</row>
    <row r="38" spans="1:99" ht="14.25" hidden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6"/>
      <c r="BH38" s="136"/>
      <c r="BI38" s="136"/>
      <c r="BJ38" s="136"/>
      <c r="BK38" s="136"/>
      <c r="BL38" s="136"/>
      <c r="BM38" s="136"/>
      <c r="BN38" s="136"/>
      <c r="BO38" s="136"/>
      <c r="BP38" s="135"/>
      <c r="BQ38" s="132"/>
      <c r="BR38" s="132"/>
      <c r="BS38" s="132"/>
      <c r="BT38" s="132"/>
      <c r="BU38" s="132"/>
      <c r="BV38" s="132"/>
      <c r="BW38" s="132"/>
      <c r="BX38" s="135"/>
      <c r="BY38" s="132"/>
      <c r="BZ38" s="132"/>
      <c r="CA38" s="132"/>
      <c r="CB38" s="132"/>
      <c r="CC38" s="132"/>
      <c r="CD38" s="132"/>
      <c r="CE38" s="132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</row>
    <row r="39" spans="1:99" ht="14.25" hidden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6"/>
      <c r="BH39" s="136"/>
      <c r="BI39" s="136"/>
      <c r="BJ39" s="136"/>
      <c r="BK39" s="136"/>
      <c r="BL39" s="136"/>
      <c r="BM39" s="136"/>
      <c r="BN39" s="136"/>
      <c r="BO39" s="136"/>
      <c r="BP39" s="135"/>
      <c r="BQ39" s="132"/>
      <c r="BR39" s="132"/>
      <c r="BS39" s="132"/>
      <c r="BT39" s="132"/>
      <c r="BU39" s="132"/>
      <c r="BV39" s="132"/>
      <c r="BW39" s="132"/>
      <c r="BX39" s="135"/>
      <c r="BY39" s="132"/>
      <c r="BZ39" s="132"/>
      <c r="CA39" s="132"/>
      <c r="CB39" s="132"/>
      <c r="CC39" s="132"/>
      <c r="CD39" s="132"/>
      <c r="CE39" s="132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</row>
    <row r="40" spans="1:99" ht="14.25" hidden="1">
      <c r="A40" s="13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5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6"/>
      <c r="BH40" s="136"/>
      <c r="BI40" s="136"/>
      <c r="BJ40" s="136"/>
      <c r="BK40" s="136"/>
      <c r="BL40" s="136"/>
      <c r="BM40" s="136"/>
      <c r="BN40" s="136"/>
      <c r="BO40" s="136"/>
      <c r="BP40" s="135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</row>
    <row r="41" spans="1:99" ht="74.25" customHeight="1" hidden="1">
      <c r="A41" s="1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5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46"/>
      <c r="BH41" s="146"/>
      <c r="BI41" s="146"/>
      <c r="BJ41" s="146"/>
      <c r="BK41" s="146"/>
      <c r="BL41" s="146"/>
      <c r="BM41" s="146"/>
      <c r="BN41" s="146"/>
      <c r="BO41" s="146"/>
      <c r="BP41" s="142"/>
      <c r="BQ41" s="143"/>
      <c r="BR41" s="143"/>
      <c r="BS41" s="143"/>
      <c r="BT41" s="143"/>
      <c r="BU41" s="143"/>
      <c r="BV41" s="143"/>
      <c r="BW41" s="143"/>
      <c r="BX41" s="142"/>
      <c r="BY41" s="143"/>
      <c r="BZ41" s="143"/>
      <c r="CA41" s="143"/>
      <c r="CB41" s="143"/>
      <c r="CC41" s="143"/>
      <c r="CD41" s="143"/>
      <c r="CE41" s="143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</row>
    <row r="42" spans="1:99" ht="37.5" customHeight="1" hidden="1">
      <c r="A42" s="140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5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9"/>
      <c r="BH42" s="139"/>
      <c r="BI42" s="139"/>
      <c r="BJ42" s="139"/>
      <c r="BK42" s="139"/>
      <c r="BL42" s="139"/>
      <c r="BM42" s="139"/>
      <c r="BN42" s="139"/>
      <c r="BO42" s="139"/>
      <c r="BP42" s="137"/>
      <c r="BQ42" s="138"/>
      <c r="BR42" s="138"/>
      <c r="BS42" s="138"/>
      <c r="BT42" s="138"/>
      <c r="BU42" s="138"/>
      <c r="BV42" s="138"/>
      <c r="BW42" s="138"/>
      <c r="BX42" s="137"/>
      <c r="BY42" s="138"/>
      <c r="BZ42" s="138"/>
      <c r="CA42" s="138"/>
      <c r="CB42" s="138"/>
      <c r="CC42" s="138"/>
      <c r="CD42" s="138"/>
      <c r="CE42" s="138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</row>
    <row r="43" spans="1:99" ht="14.25" hidden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4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6"/>
      <c r="BH43" s="136"/>
      <c r="BI43" s="136"/>
      <c r="BJ43" s="136"/>
      <c r="BK43" s="136"/>
      <c r="BL43" s="136"/>
      <c r="BM43" s="136"/>
      <c r="BN43" s="136"/>
      <c r="BO43" s="136"/>
      <c r="BP43" s="135"/>
      <c r="BQ43" s="132"/>
      <c r="BR43" s="132"/>
      <c r="BS43" s="132"/>
      <c r="BT43" s="132"/>
      <c r="BU43" s="132"/>
      <c r="BV43" s="132"/>
      <c r="BW43" s="132"/>
      <c r="BX43" s="135"/>
      <c r="BY43" s="132"/>
      <c r="BZ43" s="132"/>
      <c r="CA43" s="132"/>
      <c r="CB43" s="132"/>
      <c r="CC43" s="132"/>
      <c r="CD43" s="132"/>
      <c r="CE43" s="132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</row>
    <row r="44" spans="1:99" ht="14.25" hidden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4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6"/>
      <c r="BH44" s="136"/>
      <c r="BI44" s="136"/>
      <c r="BJ44" s="136"/>
      <c r="BK44" s="136"/>
      <c r="BL44" s="136"/>
      <c r="BM44" s="136"/>
      <c r="BN44" s="136"/>
      <c r="BO44" s="136"/>
      <c r="BP44" s="135"/>
      <c r="BQ44" s="132"/>
      <c r="BR44" s="132"/>
      <c r="BS44" s="132"/>
      <c r="BT44" s="132"/>
      <c r="BU44" s="132"/>
      <c r="BV44" s="132"/>
      <c r="BW44" s="132"/>
      <c r="BX44" s="135"/>
      <c r="BY44" s="132"/>
      <c r="BZ44" s="132"/>
      <c r="CA44" s="132"/>
      <c r="CB44" s="132"/>
      <c r="CC44" s="132"/>
      <c r="CD44" s="132"/>
      <c r="CE44" s="132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</row>
    <row r="45" spans="1:99" ht="24" customHeight="1" hidden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9"/>
      <c r="BH45" s="139"/>
      <c r="BI45" s="139"/>
      <c r="BJ45" s="139"/>
      <c r="BK45" s="139"/>
      <c r="BL45" s="139"/>
      <c r="BM45" s="139"/>
      <c r="BN45" s="139"/>
      <c r="BO45" s="139"/>
      <c r="BP45" s="137"/>
      <c r="BQ45" s="138"/>
      <c r="BR45" s="138"/>
      <c r="BS45" s="138"/>
      <c r="BT45" s="138"/>
      <c r="BU45" s="138"/>
      <c r="BV45" s="138"/>
      <c r="BW45" s="138"/>
      <c r="BX45" s="137"/>
      <c r="BY45" s="138"/>
      <c r="BZ45" s="138"/>
      <c r="CA45" s="138"/>
      <c r="CB45" s="138"/>
      <c r="CC45" s="138"/>
      <c r="CD45" s="138"/>
      <c r="CE45" s="138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</row>
    <row r="46" spans="1:99" ht="14.25" hidden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6"/>
      <c r="BH46" s="136"/>
      <c r="BI46" s="136"/>
      <c r="BJ46" s="136"/>
      <c r="BK46" s="136"/>
      <c r="BL46" s="136"/>
      <c r="BM46" s="136"/>
      <c r="BN46" s="136"/>
      <c r="BO46" s="136"/>
      <c r="BP46" s="135"/>
      <c r="BQ46" s="132"/>
      <c r="BR46" s="132"/>
      <c r="BS46" s="132"/>
      <c r="BT46" s="132"/>
      <c r="BU46" s="132"/>
      <c r="BV46" s="132"/>
      <c r="BW46" s="132"/>
      <c r="BX46" s="135"/>
      <c r="BY46" s="132"/>
      <c r="BZ46" s="132"/>
      <c r="CA46" s="132"/>
      <c r="CB46" s="132"/>
      <c r="CC46" s="132"/>
      <c r="CD46" s="132"/>
      <c r="CE46" s="132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</row>
    <row r="47" spans="1:99" ht="14.25" hidden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4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6"/>
      <c r="BH47" s="136"/>
      <c r="BI47" s="136"/>
      <c r="BJ47" s="136"/>
      <c r="BK47" s="136"/>
      <c r="BL47" s="136"/>
      <c r="BM47" s="136"/>
      <c r="BN47" s="136"/>
      <c r="BO47" s="136"/>
      <c r="BP47" s="135"/>
      <c r="BQ47" s="132"/>
      <c r="BR47" s="132"/>
      <c r="BS47" s="132"/>
      <c r="BT47" s="132"/>
      <c r="BU47" s="132"/>
      <c r="BV47" s="132"/>
      <c r="BW47" s="132"/>
      <c r="BX47" s="135"/>
      <c r="BY47" s="132"/>
      <c r="BZ47" s="132"/>
      <c r="CA47" s="132"/>
      <c r="CB47" s="132"/>
      <c r="CC47" s="132"/>
      <c r="CD47" s="132"/>
      <c r="CE47" s="132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</row>
    <row r="48" spans="1:99" ht="14.25" hidden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4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6"/>
      <c r="BH48" s="136"/>
      <c r="BI48" s="136"/>
      <c r="BJ48" s="136"/>
      <c r="BK48" s="136"/>
      <c r="BL48" s="136"/>
      <c r="BM48" s="136"/>
      <c r="BN48" s="136"/>
      <c r="BO48" s="136"/>
      <c r="BP48" s="135"/>
      <c r="BQ48" s="132"/>
      <c r="BR48" s="132"/>
      <c r="BS48" s="132"/>
      <c r="BT48" s="132"/>
      <c r="BU48" s="132"/>
      <c r="BV48" s="132"/>
      <c r="BW48" s="132"/>
      <c r="BX48" s="135"/>
      <c r="BY48" s="132"/>
      <c r="BZ48" s="132"/>
      <c r="CA48" s="132"/>
      <c r="CB48" s="132"/>
      <c r="CC48" s="132"/>
      <c r="CD48" s="132"/>
      <c r="CE48" s="132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</row>
    <row r="49" spans="1:99" ht="14.25" hidden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4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6"/>
      <c r="BH49" s="136"/>
      <c r="BI49" s="136"/>
      <c r="BJ49" s="136"/>
      <c r="BK49" s="136"/>
      <c r="BL49" s="136"/>
      <c r="BM49" s="136"/>
      <c r="BN49" s="136"/>
      <c r="BO49" s="136"/>
      <c r="BP49" s="135"/>
      <c r="BQ49" s="132"/>
      <c r="BR49" s="132"/>
      <c r="BS49" s="132"/>
      <c r="BT49" s="132"/>
      <c r="BU49" s="132"/>
      <c r="BV49" s="132"/>
      <c r="BW49" s="132"/>
      <c r="BX49" s="135"/>
      <c r="BY49" s="132"/>
      <c r="BZ49" s="132"/>
      <c r="CA49" s="132"/>
      <c r="CB49" s="132"/>
      <c r="CC49" s="132"/>
      <c r="CD49" s="132"/>
      <c r="CE49" s="132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</row>
    <row r="50" spans="1:99" ht="14.25" hidden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4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6"/>
      <c r="BH50" s="136"/>
      <c r="BI50" s="136"/>
      <c r="BJ50" s="136"/>
      <c r="BK50" s="136"/>
      <c r="BL50" s="136"/>
      <c r="BM50" s="136"/>
      <c r="BN50" s="136"/>
      <c r="BO50" s="136"/>
      <c r="BP50" s="135"/>
      <c r="BQ50" s="132"/>
      <c r="BR50" s="132"/>
      <c r="BS50" s="132"/>
      <c r="BT50" s="132"/>
      <c r="BU50" s="132"/>
      <c r="BV50" s="132"/>
      <c r="BW50" s="132"/>
      <c r="BX50" s="135"/>
      <c r="BY50" s="132"/>
      <c r="BZ50" s="132"/>
      <c r="CA50" s="132"/>
      <c r="CB50" s="132"/>
      <c r="CC50" s="132"/>
      <c r="CD50" s="132"/>
      <c r="CE50" s="132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4.25" hidden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4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6"/>
      <c r="BH51" s="136"/>
      <c r="BI51" s="136"/>
      <c r="BJ51" s="136"/>
      <c r="BK51" s="136"/>
      <c r="BL51" s="136"/>
      <c r="BM51" s="136"/>
      <c r="BN51" s="136"/>
      <c r="BO51" s="136"/>
      <c r="BP51" s="135"/>
      <c r="BQ51" s="132"/>
      <c r="BR51" s="132"/>
      <c r="BS51" s="132"/>
      <c r="BT51" s="132"/>
      <c r="BU51" s="132"/>
      <c r="BV51" s="132"/>
      <c r="BW51" s="132"/>
      <c r="BX51" s="135"/>
      <c r="BY51" s="132"/>
      <c r="BZ51" s="132"/>
      <c r="CA51" s="132"/>
      <c r="CB51" s="132"/>
      <c r="CC51" s="132"/>
      <c r="CD51" s="132"/>
      <c r="CE51" s="132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</row>
    <row r="52" spans="1:99" ht="14.25" hidden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6"/>
      <c r="BH52" s="136"/>
      <c r="BI52" s="136"/>
      <c r="BJ52" s="136"/>
      <c r="BK52" s="136"/>
      <c r="BL52" s="136"/>
      <c r="BM52" s="136"/>
      <c r="BN52" s="136"/>
      <c r="BO52" s="136"/>
      <c r="BP52" s="135"/>
      <c r="BQ52" s="132"/>
      <c r="BR52" s="132"/>
      <c r="BS52" s="132"/>
      <c r="BT52" s="132"/>
      <c r="BU52" s="132"/>
      <c r="BV52" s="132"/>
      <c r="BW52" s="132"/>
      <c r="BX52" s="135"/>
      <c r="BY52" s="132"/>
      <c r="BZ52" s="132"/>
      <c r="CA52" s="132"/>
      <c r="CB52" s="132"/>
      <c r="CC52" s="132"/>
      <c r="CD52" s="132"/>
      <c r="CE52" s="132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</row>
    <row r="53" spans="1:99" ht="14.25" hidden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4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6"/>
      <c r="BH53" s="136"/>
      <c r="BI53" s="136"/>
      <c r="BJ53" s="136"/>
      <c r="BK53" s="136"/>
      <c r="BL53" s="136"/>
      <c r="BM53" s="136"/>
      <c r="BN53" s="136"/>
      <c r="BO53" s="136"/>
      <c r="BP53" s="135"/>
      <c r="BQ53" s="132"/>
      <c r="BR53" s="132"/>
      <c r="BS53" s="132"/>
      <c r="BT53" s="132"/>
      <c r="BU53" s="132"/>
      <c r="BV53" s="132"/>
      <c r="BW53" s="132"/>
      <c r="BX53" s="135"/>
      <c r="BY53" s="132"/>
      <c r="BZ53" s="132"/>
      <c r="CA53" s="132"/>
      <c r="CB53" s="132"/>
      <c r="CC53" s="132"/>
      <c r="CD53" s="132"/>
      <c r="CE53" s="132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</row>
    <row r="54" spans="1:99" ht="14.25" hidden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6"/>
      <c r="BH54" s="136"/>
      <c r="BI54" s="136"/>
      <c r="BJ54" s="136"/>
      <c r="BK54" s="136"/>
      <c r="BL54" s="136"/>
      <c r="BM54" s="136"/>
      <c r="BN54" s="136"/>
      <c r="BO54" s="136"/>
      <c r="BP54" s="135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</row>
    <row r="55" spans="1:99" ht="14.25" hidden="1">
      <c r="A55" s="1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5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50"/>
      <c r="BH55" s="150"/>
      <c r="BI55" s="150"/>
      <c r="BJ55" s="150"/>
      <c r="BK55" s="150"/>
      <c r="BL55" s="150"/>
      <c r="BM55" s="150"/>
      <c r="BN55" s="150"/>
      <c r="BO55" s="150"/>
      <c r="BP55" s="142"/>
      <c r="BQ55" s="143"/>
      <c r="BR55" s="143"/>
      <c r="BS55" s="143"/>
      <c r="BT55" s="143"/>
      <c r="BU55" s="143"/>
      <c r="BV55" s="143"/>
      <c r="BW55" s="143"/>
      <c r="BX55" s="142"/>
      <c r="BY55" s="143"/>
      <c r="BZ55" s="143"/>
      <c r="CA55" s="143"/>
      <c r="CB55" s="143"/>
      <c r="CC55" s="143"/>
      <c r="CD55" s="143"/>
      <c r="CE55" s="143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</row>
    <row r="56" spans="1:99" ht="14.25" hidden="1">
      <c r="A56" s="1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5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49"/>
      <c r="BH56" s="149"/>
      <c r="BI56" s="149"/>
      <c r="BJ56" s="149"/>
      <c r="BK56" s="149"/>
      <c r="BL56" s="149"/>
      <c r="BM56" s="149"/>
      <c r="BN56" s="149"/>
      <c r="BO56" s="149"/>
      <c r="BP56" s="147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</row>
    <row r="57" spans="1:99" ht="37.5" customHeight="1" hidden="1">
      <c r="A57" s="1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5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9"/>
      <c r="BH57" s="139"/>
      <c r="BI57" s="139"/>
      <c r="BJ57" s="139"/>
      <c r="BK57" s="139"/>
      <c r="BL57" s="139"/>
      <c r="BM57" s="139"/>
      <c r="BN57" s="139"/>
      <c r="BO57" s="139"/>
      <c r="BP57" s="135"/>
      <c r="BQ57" s="132"/>
      <c r="BR57" s="132"/>
      <c r="BS57" s="132"/>
      <c r="BT57" s="132"/>
      <c r="BU57" s="132"/>
      <c r="BV57" s="132"/>
      <c r="BW57" s="132"/>
      <c r="BX57" s="135"/>
      <c r="BY57" s="132"/>
      <c r="BZ57" s="132"/>
      <c r="CA57" s="132"/>
      <c r="CB57" s="132"/>
      <c r="CC57" s="132"/>
      <c r="CD57" s="132"/>
      <c r="CE57" s="132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</row>
    <row r="58" spans="1:99" ht="14.25" hidden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6"/>
      <c r="BH58" s="136"/>
      <c r="BI58" s="136"/>
      <c r="BJ58" s="136"/>
      <c r="BK58" s="136"/>
      <c r="BL58" s="136"/>
      <c r="BM58" s="136"/>
      <c r="BN58" s="136"/>
      <c r="BO58" s="136"/>
      <c r="BP58" s="135"/>
      <c r="BQ58" s="132"/>
      <c r="BR58" s="132"/>
      <c r="BS58" s="132"/>
      <c r="BT58" s="132"/>
      <c r="BU58" s="132"/>
      <c r="BV58" s="132"/>
      <c r="BW58" s="132"/>
      <c r="BX58" s="135"/>
      <c r="BY58" s="132"/>
      <c r="BZ58" s="132"/>
      <c r="CA58" s="132"/>
      <c r="CB58" s="132"/>
      <c r="CC58" s="132"/>
      <c r="CD58" s="132"/>
      <c r="CE58" s="132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</row>
    <row r="59" spans="1:99" ht="14.25" hidden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4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6"/>
      <c r="BH59" s="136"/>
      <c r="BI59" s="136"/>
      <c r="BJ59" s="136"/>
      <c r="BK59" s="136"/>
      <c r="BL59" s="136"/>
      <c r="BM59" s="136"/>
      <c r="BN59" s="136"/>
      <c r="BO59" s="136"/>
      <c r="BP59" s="135"/>
      <c r="BQ59" s="132"/>
      <c r="BR59" s="132"/>
      <c r="BS59" s="132"/>
      <c r="BT59" s="132"/>
      <c r="BU59" s="132"/>
      <c r="BV59" s="132"/>
      <c r="BW59" s="132"/>
      <c r="BX59" s="135"/>
      <c r="BY59" s="132"/>
      <c r="BZ59" s="132"/>
      <c r="CA59" s="132"/>
      <c r="CB59" s="132"/>
      <c r="CC59" s="132"/>
      <c r="CD59" s="132"/>
      <c r="CE59" s="132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</row>
    <row r="60" spans="1:99" ht="24" customHeight="1" hidden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9"/>
      <c r="BH60" s="139"/>
      <c r="BI60" s="139"/>
      <c r="BJ60" s="139"/>
      <c r="BK60" s="139"/>
      <c r="BL60" s="139"/>
      <c r="BM60" s="139"/>
      <c r="BN60" s="139"/>
      <c r="BO60" s="139"/>
      <c r="BP60" s="135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</row>
    <row r="61" spans="1:99" ht="14.25" hidden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6"/>
      <c r="BH61" s="136"/>
      <c r="BI61" s="136"/>
      <c r="BJ61" s="136"/>
      <c r="BK61" s="136"/>
      <c r="BL61" s="136"/>
      <c r="BM61" s="136"/>
      <c r="BN61" s="136"/>
      <c r="BO61" s="136"/>
      <c r="BP61" s="135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</row>
    <row r="62" spans="1:99" ht="14.25" hidden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6"/>
      <c r="BH62" s="136"/>
      <c r="BI62" s="136"/>
      <c r="BJ62" s="136"/>
      <c r="BK62" s="136"/>
      <c r="BL62" s="136"/>
      <c r="BM62" s="136"/>
      <c r="BN62" s="136"/>
      <c r="BO62" s="136"/>
      <c r="BP62" s="135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</row>
    <row r="63" spans="1:99" ht="14.25" hidden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4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6"/>
      <c r="BH63" s="136"/>
      <c r="BI63" s="136"/>
      <c r="BJ63" s="136"/>
      <c r="BK63" s="136"/>
      <c r="BL63" s="136"/>
      <c r="BM63" s="136"/>
      <c r="BN63" s="136"/>
      <c r="BO63" s="136"/>
      <c r="BP63" s="135"/>
      <c r="BQ63" s="132"/>
      <c r="BR63" s="132"/>
      <c r="BS63" s="132"/>
      <c r="BT63" s="132"/>
      <c r="BU63" s="132"/>
      <c r="BV63" s="132"/>
      <c r="BW63" s="132"/>
      <c r="BX63" s="135"/>
      <c r="BY63" s="132"/>
      <c r="BZ63" s="132"/>
      <c r="CA63" s="132"/>
      <c r="CB63" s="132"/>
      <c r="CC63" s="132"/>
      <c r="CD63" s="132"/>
      <c r="CE63" s="132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</row>
    <row r="64" spans="1:99" ht="14.25" hidden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6"/>
      <c r="BH64" s="136"/>
      <c r="BI64" s="136"/>
      <c r="BJ64" s="136"/>
      <c r="BK64" s="136"/>
      <c r="BL64" s="136"/>
      <c r="BM64" s="136"/>
      <c r="BN64" s="136"/>
      <c r="BO64" s="136"/>
      <c r="BP64" s="135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</row>
    <row r="65" spans="1:99" ht="14.25" hidden="1">
      <c r="A65" s="14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5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67"/>
      <c r="BH65" s="167"/>
      <c r="BI65" s="167"/>
      <c r="BJ65" s="167"/>
      <c r="BK65" s="167"/>
      <c r="BL65" s="167"/>
      <c r="BM65" s="167"/>
      <c r="BN65" s="167"/>
      <c r="BO65" s="167"/>
      <c r="BP65" s="137"/>
      <c r="BQ65" s="138"/>
      <c r="BR65" s="138"/>
      <c r="BS65" s="138"/>
      <c r="BT65" s="138"/>
      <c r="BU65" s="138"/>
      <c r="BV65" s="138"/>
      <c r="BW65" s="138"/>
      <c r="BX65" s="137"/>
      <c r="BY65" s="138"/>
      <c r="BZ65" s="138"/>
      <c r="CA65" s="138"/>
      <c r="CB65" s="138"/>
      <c r="CC65" s="138"/>
      <c r="CD65" s="138"/>
      <c r="CE65" s="138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</row>
    <row r="66" spans="1:99" ht="26.25" customHeight="1" hidden="1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50"/>
      <c r="BH66" s="150"/>
      <c r="BI66" s="150"/>
      <c r="BJ66" s="150"/>
      <c r="BK66" s="150"/>
      <c r="BL66" s="150"/>
      <c r="BM66" s="150"/>
      <c r="BN66" s="150"/>
      <c r="BO66" s="150"/>
      <c r="BP66" s="146"/>
      <c r="BQ66" s="150"/>
      <c r="BR66" s="150"/>
      <c r="BS66" s="150"/>
      <c r="BT66" s="150"/>
      <c r="BU66" s="150"/>
      <c r="BV66" s="150"/>
      <c r="BW66" s="150"/>
      <c r="BX66" s="146"/>
      <c r="BY66" s="150"/>
      <c r="BZ66" s="150"/>
      <c r="CA66" s="150"/>
      <c r="CB66" s="150"/>
      <c r="CC66" s="150"/>
      <c r="CD66" s="150"/>
      <c r="CE66" s="150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</row>
    <row r="67" spans="1:99" ht="14.25" hidden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7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49"/>
      <c r="BH67" s="149"/>
      <c r="BI67" s="149"/>
      <c r="BJ67" s="149"/>
      <c r="BK67" s="149"/>
      <c r="BL67" s="149"/>
      <c r="BM67" s="149"/>
      <c r="BN67" s="149"/>
      <c r="BO67" s="149"/>
      <c r="BP67" s="163"/>
      <c r="BQ67" s="128"/>
      <c r="BR67" s="128"/>
      <c r="BS67" s="128"/>
      <c r="BT67" s="128"/>
      <c r="BU67" s="128"/>
      <c r="BV67" s="128"/>
      <c r="BW67" s="128"/>
      <c r="BX67" s="163"/>
      <c r="BY67" s="128"/>
      <c r="BZ67" s="128"/>
      <c r="CA67" s="128"/>
      <c r="CB67" s="128"/>
      <c r="CC67" s="128"/>
      <c r="CD67" s="128"/>
      <c r="CE67" s="128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</row>
    <row r="68" spans="1:99" ht="14.25" hidden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7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49"/>
      <c r="BH68" s="149"/>
      <c r="BI68" s="149"/>
      <c r="BJ68" s="149"/>
      <c r="BK68" s="149"/>
      <c r="BL68" s="149"/>
      <c r="BM68" s="149"/>
      <c r="BN68" s="149"/>
      <c r="BO68" s="149"/>
      <c r="BP68" s="163"/>
      <c r="BQ68" s="128"/>
      <c r="BR68" s="128"/>
      <c r="BS68" s="128"/>
      <c r="BT68" s="128"/>
      <c r="BU68" s="128"/>
      <c r="BV68" s="128"/>
      <c r="BW68" s="128"/>
      <c r="BX68" s="163"/>
      <c r="BY68" s="128"/>
      <c r="BZ68" s="128"/>
      <c r="CA68" s="128"/>
      <c r="CB68" s="128"/>
      <c r="CC68" s="128"/>
      <c r="CD68" s="128"/>
      <c r="CE68" s="128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</row>
    <row r="69" spans="1:99" ht="27" customHeight="1" hidden="1">
      <c r="A69" s="226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49"/>
      <c r="BH69" s="149"/>
      <c r="BI69" s="149"/>
      <c r="BJ69" s="149"/>
      <c r="BK69" s="149"/>
      <c r="BL69" s="149"/>
      <c r="BM69" s="149"/>
      <c r="BN69" s="149"/>
      <c r="BO69" s="149"/>
      <c r="BP69" s="163"/>
      <c r="BQ69" s="128"/>
      <c r="BR69" s="128"/>
      <c r="BS69" s="128"/>
      <c r="BT69" s="128"/>
      <c r="BU69" s="128"/>
      <c r="BV69" s="128"/>
      <c r="BW69" s="128"/>
      <c r="BX69" s="163"/>
      <c r="BY69" s="128"/>
      <c r="BZ69" s="128"/>
      <c r="CA69" s="128"/>
      <c r="CB69" s="128"/>
      <c r="CC69" s="128"/>
      <c r="CD69" s="128"/>
      <c r="CE69" s="128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</row>
    <row r="70" spans="1:99" ht="14.25" hidden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7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49"/>
      <c r="BH70" s="149"/>
      <c r="BI70" s="149"/>
      <c r="BJ70" s="149"/>
      <c r="BK70" s="149"/>
      <c r="BL70" s="149"/>
      <c r="BM70" s="149"/>
      <c r="BN70" s="149"/>
      <c r="BO70" s="149"/>
      <c r="BP70" s="163"/>
      <c r="BQ70" s="128"/>
      <c r="BR70" s="128"/>
      <c r="BS70" s="128"/>
      <c r="BT70" s="128"/>
      <c r="BU70" s="128"/>
      <c r="BV70" s="128"/>
      <c r="BW70" s="128"/>
      <c r="BX70" s="163"/>
      <c r="BY70" s="128"/>
      <c r="BZ70" s="128"/>
      <c r="CA70" s="128"/>
      <c r="CB70" s="128"/>
      <c r="CC70" s="128"/>
      <c r="CD70" s="128"/>
      <c r="CE70" s="128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</row>
    <row r="71" spans="1:99" ht="14.25" hidden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7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49"/>
      <c r="BH71" s="149"/>
      <c r="BI71" s="149"/>
      <c r="BJ71" s="149"/>
      <c r="BK71" s="149"/>
      <c r="BL71" s="149"/>
      <c r="BM71" s="149"/>
      <c r="BN71" s="149"/>
      <c r="BO71" s="149"/>
      <c r="BP71" s="163"/>
      <c r="BQ71" s="128"/>
      <c r="BR71" s="128"/>
      <c r="BS71" s="128"/>
      <c r="BT71" s="128"/>
      <c r="BU71" s="128"/>
      <c r="BV71" s="128"/>
      <c r="BW71" s="128"/>
      <c r="BX71" s="163"/>
      <c r="BY71" s="128"/>
      <c r="BZ71" s="128"/>
      <c r="CA71" s="128"/>
      <c r="CB71" s="128"/>
      <c r="CC71" s="128"/>
      <c r="CD71" s="128"/>
      <c r="CE71" s="128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</row>
    <row r="72" spans="1:99" ht="14.25" hidden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7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49"/>
      <c r="BH72" s="149"/>
      <c r="BI72" s="149"/>
      <c r="BJ72" s="149"/>
      <c r="BK72" s="149"/>
      <c r="BL72" s="149"/>
      <c r="BM72" s="149"/>
      <c r="BN72" s="149"/>
      <c r="BO72" s="149"/>
      <c r="BP72" s="163"/>
      <c r="BQ72" s="128"/>
      <c r="BR72" s="128"/>
      <c r="BS72" s="128"/>
      <c r="BT72" s="128"/>
      <c r="BU72" s="128"/>
      <c r="BV72" s="128"/>
      <c r="BW72" s="128"/>
      <c r="BX72" s="163"/>
      <c r="BY72" s="128"/>
      <c r="BZ72" s="128"/>
      <c r="CA72" s="128"/>
      <c r="CB72" s="128"/>
      <c r="CC72" s="128"/>
      <c r="CD72" s="128"/>
      <c r="CE72" s="128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</row>
    <row r="73" spans="1:99" ht="14.25" hidden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30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49"/>
      <c r="BH73" s="149"/>
      <c r="BI73" s="149"/>
      <c r="BJ73" s="149"/>
      <c r="BK73" s="149"/>
      <c r="BL73" s="149"/>
      <c r="BM73" s="149"/>
      <c r="BN73" s="149"/>
      <c r="BO73" s="149"/>
      <c r="BP73" s="163"/>
      <c r="BQ73" s="128"/>
      <c r="BR73" s="128"/>
      <c r="BS73" s="128"/>
      <c r="BT73" s="128"/>
      <c r="BU73" s="128"/>
      <c r="BV73" s="128"/>
      <c r="BW73" s="128"/>
      <c r="BX73" s="163"/>
      <c r="BY73" s="128"/>
      <c r="BZ73" s="128"/>
      <c r="CA73" s="128"/>
      <c r="CB73" s="128"/>
      <c r="CC73" s="128"/>
      <c r="CD73" s="128"/>
      <c r="CE73" s="128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</row>
    <row r="74" spans="1:99" ht="12" customHeight="1" hidden="1">
      <c r="A74" s="287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8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91"/>
      <c r="BH74" s="291"/>
      <c r="BI74" s="291"/>
      <c r="BJ74" s="291"/>
      <c r="BK74" s="291"/>
      <c r="BL74" s="291"/>
      <c r="BM74" s="291"/>
      <c r="BN74" s="291"/>
      <c r="BO74" s="291"/>
      <c r="BP74" s="292"/>
      <c r="BQ74" s="289"/>
      <c r="BR74" s="289"/>
      <c r="BS74" s="289"/>
      <c r="BT74" s="289"/>
      <c r="BU74" s="289"/>
      <c r="BV74" s="289"/>
      <c r="BW74" s="289"/>
      <c r="BX74" s="292"/>
      <c r="BY74" s="289"/>
      <c r="BZ74" s="289"/>
      <c r="CA74" s="289"/>
      <c r="CB74" s="289"/>
      <c r="CC74" s="289"/>
      <c r="CD74" s="289"/>
      <c r="CE74" s="289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</row>
    <row r="75" spans="1:99" ht="67.5" customHeight="1">
      <c r="A75" s="231" t="s">
        <v>131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4">
        <f>BG76+BG77</f>
        <v>21.6</v>
      </c>
      <c r="BH75" s="234"/>
      <c r="BI75" s="234"/>
      <c r="BJ75" s="234"/>
      <c r="BK75" s="234"/>
      <c r="BL75" s="234"/>
      <c r="BM75" s="234"/>
      <c r="BN75" s="234"/>
      <c r="BO75" s="234"/>
      <c r="BP75" s="235">
        <f>BP76+BP77</f>
        <v>5.4</v>
      </c>
      <c r="BQ75" s="235"/>
      <c r="BR75" s="235"/>
      <c r="BS75" s="235"/>
      <c r="BT75" s="235"/>
      <c r="BU75" s="235"/>
      <c r="BV75" s="235"/>
      <c r="BW75" s="235"/>
      <c r="BX75" s="235">
        <f>BX76+BX77</f>
        <v>5.4</v>
      </c>
      <c r="BY75" s="235"/>
      <c r="BZ75" s="235"/>
      <c r="CA75" s="235"/>
      <c r="CB75" s="235"/>
      <c r="CC75" s="235"/>
      <c r="CD75" s="235"/>
      <c r="CE75" s="235"/>
      <c r="CF75" s="235">
        <f>CF76+CF77</f>
        <v>5.4</v>
      </c>
      <c r="CG75" s="235"/>
      <c r="CH75" s="235"/>
      <c r="CI75" s="235"/>
      <c r="CJ75" s="235"/>
      <c r="CK75" s="235"/>
      <c r="CL75" s="235"/>
      <c r="CM75" s="235"/>
      <c r="CN75" s="235">
        <f>CN76+CN77</f>
        <v>5.4</v>
      </c>
      <c r="CO75" s="235"/>
      <c r="CP75" s="235"/>
      <c r="CQ75" s="235"/>
      <c r="CR75" s="235"/>
      <c r="CS75" s="235"/>
      <c r="CT75" s="235"/>
      <c r="CU75" s="236"/>
    </row>
    <row r="76" spans="1:99" ht="23.25" customHeight="1">
      <c r="A76" s="113" t="s">
        <v>50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69" t="s">
        <v>93</v>
      </c>
      <c r="AA76" s="70"/>
      <c r="AB76" s="70"/>
      <c r="AC76" s="71"/>
      <c r="AD76" s="111" t="s">
        <v>40</v>
      </c>
      <c r="AE76" s="111"/>
      <c r="AF76" s="111"/>
      <c r="AG76" s="111"/>
      <c r="AH76" s="111" t="s">
        <v>132</v>
      </c>
      <c r="AI76" s="111"/>
      <c r="AJ76" s="111"/>
      <c r="AK76" s="111"/>
      <c r="AL76" s="111" t="s">
        <v>133</v>
      </c>
      <c r="AM76" s="111"/>
      <c r="AN76" s="111"/>
      <c r="AO76" s="111"/>
      <c r="AP76" s="111"/>
      <c r="AQ76" s="111"/>
      <c r="AR76" s="111"/>
      <c r="AS76" s="111"/>
      <c r="AT76" s="111" t="s">
        <v>73</v>
      </c>
      <c r="AU76" s="111"/>
      <c r="AV76" s="111"/>
      <c r="AW76" s="111"/>
      <c r="AX76" s="111"/>
      <c r="AY76" s="111" t="s">
        <v>51</v>
      </c>
      <c r="AZ76" s="111"/>
      <c r="BA76" s="111"/>
      <c r="BB76" s="111"/>
      <c r="BC76" s="111"/>
      <c r="BD76" s="111"/>
      <c r="BE76" s="111"/>
      <c r="BF76" s="111"/>
      <c r="BG76" s="112">
        <v>5.8</v>
      </c>
      <c r="BH76" s="112"/>
      <c r="BI76" s="112"/>
      <c r="BJ76" s="112"/>
      <c r="BK76" s="112"/>
      <c r="BL76" s="112"/>
      <c r="BM76" s="112"/>
      <c r="BN76" s="112"/>
      <c r="BO76" s="112"/>
      <c r="BP76" s="37">
        <f>BG76*0.25</f>
        <v>1.45</v>
      </c>
      <c r="BQ76" s="37"/>
      <c r="BR76" s="37"/>
      <c r="BS76" s="37"/>
      <c r="BT76" s="37"/>
      <c r="BU76" s="37"/>
      <c r="BV76" s="37"/>
      <c r="BW76" s="37"/>
      <c r="BX76" s="37">
        <f>BG76*0.25</f>
        <v>1.45</v>
      </c>
      <c r="BY76" s="37"/>
      <c r="BZ76" s="37"/>
      <c r="CA76" s="37"/>
      <c r="CB76" s="37"/>
      <c r="CC76" s="37"/>
      <c r="CD76" s="37"/>
      <c r="CE76" s="37"/>
      <c r="CF76" s="37">
        <f>BG76*0.25</f>
        <v>1.45</v>
      </c>
      <c r="CG76" s="37"/>
      <c r="CH76" s="37"/>
      <c r="CI76" s="37"/>
      <c r="CJ76" s="37"/>
      <c r="CK76" s="37"/>
      <c r="CL76" s="37"/>
      <c r="CM76" s="37"/>
      <c r="CN76" s="37">
        <f>BG76*0.25</f>
        <v>1.45</v>
      </c>
      <c r="CO76" s="37"/>
      <c r="CP76" s="37"/>
      <c r="CQ76" s="37"/>
      <c r="CR76" s="37"/>
      <c r="CS76" s="37"/>
      <c r="CT76" s="37"/>
      <c r="CU76" s="110"/>
    </row>
    <row r="77" spans="1:99" ht="14.25" customHeight="1" thickBot="1">
      <c r="A77" s="237" t="s">
        <v>134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9" t="s">
        <v>93</v>
      </c>
      <c r="AA77" s="240"/>
      <c r="AB77" s="240"/>
      <c r="AC77" s="241"/>
      <c r="AD77" s="242" t="s">
        <v>40</v>
      </c>
      <c r="AE77" s="242"/>
      <c r="AF77" s="242"/>
      <c r="AG77" s="242"/>
      <c r="AH77" s="242" t="s">
        <v>132</v>
      </c>
      <c r="AI77" s="242"/>
      <c r="AJ77" s="242"/>
      <c r="AK77" s="242"/>
      <c r="AL77" s="242" t="s">
        <v>133</v>
      </c>
      <c r="AM77" s="242"/>
      <c r="AN77" s="242"/>
      <c r="AO77" s="242"/>
      <c r="AP77" s="242"/>
      <c r="AQ77" s="242"/>
      <c r="AR77" s="242"/>
      <c r="AS77" s="242"/>
      <c r="AT77" s="242" t="s">
        <v>135</v>
      </c>
      <c r="AU77" s="242"/>
      <c r="AV77" s="242"/>
      <c r="AW77" s="242"/>
      <c r="AX77" s="242"/>
      <c r="AY77" s="242" t="s">
        <v>49</v>
      </c>
      <c r="AZ77" s="242"/>
      <c r="BA77" s="242"/>
      <c r="BB77" s="242"/>
      <c r="BC77" s="242"/>
      <c r="BD77" s="242"/>
      <c r="BE77" s="242"/>
      <c r="BF77" s="242"/>
      <c r="BG77" s="243">
        <v>15.8</v>
      </c>
      <c r="BH77" s="243"/>
      <c r="BI77" s="243"/>
      <c r="BJ77" s="243"/>
      <c r="BK77" s="243"/>
      <c r="BL77" s="243"/>
      <c r="BM77" s="243"/>
      <c r="BN77" s="243"/>
      <c r="BO77" s="243"/>
      <c r="BP77" s="44">
        <f>BG77*0.25</f>
        <v>3.95</v>
      </c>
      <c r="BQ77" s="44"/>
      <c r="BR77" s="44"/>
      <c r="BS77" s="44"/>
      <c r="BT77" s="44"/>
      <c r="BU77" s="44"/>
      <c r="BV77" s="44"/>
      <c r="BW77" s="44"/>
      <c r="BX77" s="44">
        <f>BG77*0.25</f>
        <v>3.95</v>
      </c>
      <c r="BY77" s="44"/>
      <c r="BZ77" s="44"/>
      <c r="CA77" s="44"/>
      <c r="CB77" s="44"/>
      <c r="CC77" s="44"/>
      <c r="CD77" s="44"/>
      <c r="CE77" s="44"/>
      <c r="CF77" s="44">
        <f>BG77*0.25</f>
        <v>3.95</v>
      </c>
      <c r="CG77" s="44"/>
      <c r="CH77" s="44"/>
      <c r="CI77" s="44"/>
      <c r="CJ77" s="44"/>
      <c r="CK77" s="44"/>
      <c r="CL77" s="44"/>
      <c r="CM77" s="44"/>
      <c r="CN77" s="44">
        <f>BG77*0.25</f>
        <v>3.95</v>
      </c>
      <c r="CO77" s="44"/>
      <c r="CP77" s="44"/>
      <c r="CQ77" s="44"/>
      <c r="CR77" s="44"/>
      <c r="CS77" s="44"/>
      <c r="CT77" s="44"/>
      <c r="CU77" s="45"/>
    </row>
    <row r="78" spans="1:99" ht="28.5" customHeight="1">
      <c r="A78" s="244" t="s">
        <v>124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6"/>
      <c r="Z78" s="247" t="s">
        <v>93</v>
      </c>
      <c r="AA78" s="247"/>
      <c r="AB78" s="247"/>
      <c r="AC78" s="247"/>
      <c r="AD78" s="248" t="s">
        <v>40</v>
      </c>
      <c r="AE78" s="248"/>
      <c r="AF78" s="248"/>
      <c r="AG78" s="249"/>
      <c r="AH78" s="250" t="s">
        <v>65</v>
      </c>
      <c r="AI78" s="251"/>
      <c r="AJ78" s="251"/>
      <c r="AK78" s="252"/>
      <c r="AL78" s="253" t="s">
        <v>94</v>
      </c>
      <c r="AM78" s="248"/>
      <c r="AN78" s="248"/>
      <c r="AO78" s="248"/>
      <c r="AP78" s="248"/>
      <c r="AQ78" s="248"/>
      <c r="AR78" s="248"/>
      <c r="AS78" s="249"/>
      <c r="AT78" s="254"/>
      <c r="AU78" s="254"/>
      <c r="AV78" s="254"/>
      <c r="AW78" s="254"/>
      <c r="AX78" s="254"/>
      <c r="AY78" s="233"/>
      <c r="AZ78" s="233"/>
      <c r="BA78" s="233"/>
      <c r="BB78" s="233"/>
      <c r="BC78" s="233"/>
      <c r="BD78" s="233"/>
      <c r="BE78" s="233"/>
      <c r="BF78" s="233"/>
      <c r="BG78" s="52" t="str">
        <f>BG79</f>
        <v>41</v>
      </c>
      <c r="BH78" s="53"/>
      <c r="BI78" s="53"/>
      <c r="BJ78" s="53"/>
      <c r="BK78" s="53"/>
      <c r="BL78" s="53"/>
      <c r="BM78" s="53"/>
      <c r="BN78" s="53"/>
      <c r="BO78" s="54"/>
      <c r="BP78" s="55">
        <f>BP79</f>
        <v>10.25</v>
      </c>
      <c r="BQ78" s="55"/>
      <c r="BR78" s="55"/>
      <c r="BS78" s="55"/>
      <c r="BT78" s="55"/>
      <c r="BU78" s="55"/>
      <c r="BV78" s="55"/>
      <c r="BW78" s="55"/>
      <c r="BX78" s="55">
        <f>BG78*0.25</f>
        <v>10.25</v>
      </c>
      <c r="BY78" s="55"/>
      <c r="BZ78" s="55"/>
      <c r="CA78" s="55"/>
      <c r="CB78" s="55"/>
      <c r="CC78" s="55"/>
      <c r="CD78" s="55"/>
      <c r="CE78" s="55"/>
      <c r="CF78" s="55">
        <f>CF79</f>
        <v>10.25</v>
      </c>
      <c r="CG78" s="55"/>
      <c r="CH78" s="55"/>
      <c r="CI78" s="55"/>
      <c r="CJ78" s="55"/>
      <c r="CK78" s="55"/>
      <c r="CL78" s="55"/>
      <c r="CM78" s="55"/>
      <c r="CN78" s="55">
        <f>CN79</f>
        <v>10.25</v>
      </c>
      <c r="CO78" s="55"/>
      <c r="CP78" s="55"/>
      <c r="CQ78" s="55"/>
      <c r="CR78" s="55"/>
      <c r="CS78" s="55"/>
      <c r="CT78" s="55"/>
      <c r="CU78" s="56"/>
    </row>
    <row r="79" spans="1:99" ht="15" customHeight="1" thickBot="1">
      <c r="A79" s="270" t="s">
        <v>81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2"/>
      <c r="Z79" s="48" t="s">
        <v>93</v>
      </c>
      <c r="AA79" s="48"/>
      <c r="AB79" s="48"/>
      <c r="AC79" s="48"/>
      <c r="AD79" s="39" t="s">
        <v>40</v>
      </c>
      <c r="AE79" s="39"/>
      <c r="AF79" s="39"/>
      <c r="AG79" s="40"/>
      <c r="AH79" s="38" t="s">
        <v>65</v>
      </c>
      <c r="AI79" s="39"/>
      <c r="AJ79" s="39"/>
      <c r="AK79" s="40"/>
      <c r="AL79" s="38" t="s">
        <v>94</v>
      </c>
      <c r="AM79" s="39"/>
      <c r="AN79" s="39"/>
      <c r="AO79" s="39"/>
      <c r="AP79" s="39"/>
      <c r="AQ79" s="39"/>
      <c r="AR79" s="39"/>
      <c r="AS79" s="40"/>
      <c r="AT79" s="38" t="s">
        <v>74</v>
      </c>
      <c r="AU79" s="39"/>
      <c r="AV79" s="39"/>
      <c r="AW79" s="39"/>
      <c r="AX79" s="40"/>
      <c r="AY79" s="38" t="s">
        <v>48</v>
      </c>
      <c r="AZ79" s="39"/>
      <c r="BA79" s="39"/>
      <c r="BB79" s="39"/>
      <c r="BC79" s="39"/>
      <c r="BD79" s="39"/>
      <c r="BE79" s="39"/>
      <c r="BF79" s="40"/>
      <c r="BG79" s="41" t="s">
        <v>136</v>
      </c>
      <c r="BH79" s="42"/>
      <c r="BI79" s="42"/>
      <c r="BJ79" s="42"/>
      <c r="BK79" s="42"/>
      <c r="BL79" s="42"/>
      <c r="BM79" s="42"/>
      <c r="BN79" s="42"/>
      <c r="BO79" s="43"/>
      <c r="BP79" s="44">
        <f>BG79*0.25</f>
        <v>10.25</v>
      </c>
      <c r="BQ79" s="44"/>
      <c r="BR79" s="44"/>
      <c r="BS79" s="44"/>
      <c r="BT79" s="44"/>
      <c r="BU79" s="44"/>
      <c r="BV79" s="44"/>
      <c r="BW79" s="44"/>
      <c r="BX79" s="44">
        <f>BG79*0.25</f>
        <v>10.25</v>
      </c>
      <c r="BY79" s="44"/>
      <c r="BZ79" s="44"/>
      <c r="CA79" s="44"/>
      <c r="CB79" s="44"/>
      <c r="CC79" s="44"/>
      <c r="CD79" s="44"/>
      <c r="CE79" s="44"/>
      <c r="CF79" s="44">
        <f>BG79*0.25</f>
        <v>10.25</v>
      </c>
      <c r="CG79" s="44"/>
      <c r="CH79" s="44"/>
      <c r="CI79" s="44"/>
      <c r="CJ79" s="44"/>
      <c r="CK79" s="44"/>
      <c r="CL79" s="44"/>
      <c r="CM79" s="44"/>
      <c r="CN79" s="44">
        <f>BG79*0.25</f>
        <v>10.25</v>
      </c>
      <c r="CO79" s="44"/>
      <c r="CP79" s="44"/>
      <c r="CQ79" s="44"/>
      <c r="CR79" s="44"/>
      <c r="CS79" s="44"/>
      <c r="CT79" s="44"/>
      <c r="CU79" s="45"/>
    </row>
    <row r="80" spans="1:99" ht="24" customHeight="1">
      <c r="A80" s="57" t="s">
        <v>138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0" t="s">
        <v>93</v>
      </c>
      <c r="AA80" s="60"/>
      <c r="AB80" s="60"/>
      <c r="AC80" s="60"/>
      <c r="AD80" s="50" t="s">
        <v>40</v>
      </c>
      <c r="AE80" s="50"/>
      <c r="AF80" s="50"/>
      <c r="AG80" s="51"/>
      <c r="AH80" s="49" t="s">
        <v>40</v>
      </c>
      <c r="AI80" s="50"/>
      <c r="AJ80" s="50"/>
      <c r="AK80" s="51"/>
      <c r="AL80" s="49" t="s">
        <v>125</v>
      </c>
      <c r="AM80" s="50"/>
      <c r="AN80" s="50"/>
      <c r="AO80" s="50"/>
      <c r="AP80" s="50"/>
      <c r="AQ80" s="50"/>
      <c r="AR80" s="50"/>
      <c r="AS80" s="51"/>
      <c r="AT80" s="49"/>
      <c r="AU80" s="50"/>
      <c r="AV80" s="50"/>
      <c r="AW80" s="50"/>
      <c r="AX80" s="51"/>
      <c r="AY80" s="49"/>
      <c r="AZ80" s="50"/>
      <c r="BA80" s="50"/>
      <c r="BB80" s="50"/>
      <c r="BC80" s="50"/>
      <c r="BD80" s="50"/>
      <c r="BE80" s="50"/>
      <c r="BF80" s="51"/>
      <c r="BG80" s="52">
        <f>BG81</f>
        <v>19.8</v>
      </c>
      <c r="BH80" s="53"/>
      <c r="BI80" s="53"/>
      <c r="BJ80" s="53"/>
      <c r="BK80" s="53"/>
      <c r="BL80" s="53"/>
      <c r="BM80" s="53"/>
      <c r="BN80" s="53"/>
      <c r="BO80" s="54"/>
      <c r="BP80" s="55"/>
      <c r="BQ80" s="55"/>
      <c r="BR80" s="55"/>
      <c r="BS80" s="55"/>
      <c r="BT80" s="55"/>
      <c r="BU80" s="55"/>
      <c r="BV80" s="55"/>
      <c r="BW80" s="55"/>
      <c r="BX80" s="55">
        <f>BX81</f>
        <v>19.8</v>
      </c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6"/>
    </row>
    <row r="81" spans="1:99" ht="21.75" customHeight="1" thickBot="1">
      <c r="A81" s="46" t="s">
        <v>89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 t="s">
        <v>93</v>
      </c>
      <c r="AA81" s="48"/>
      <c r="AB81" s="48"/>
      <c r="AC81" s="48"/>
      <c r="AD81" s="39" t="s">
        <v>40</v>
      </c>
      <c r="AE81" s="39"/>
      <c r="AF81" s="39"/>
      <c r="AG81" s="40"/>
      <c r="AH81" s="38" t="s">
        <v>40</v>
      </c>
      <c r="AI81" s="39"/>
      <c r="AJ81" s="39"/>
      <c r="AK81" s="40"/>
      <c r="AL81" s="38" t="s">
        <v>125</v>
      </c>
      <c r="AM81" s="39"/>
      <c r="AN81" s="39"/>
      <c r="AO81" s="39"/>
      <c r="AP81" s="39"/>
      <c r="AQ81" s="39"/>
      <c r="AR81" s="39"/>
      <c r="AS81" s="40"/>
      <c r="AT81" s="38" t="s">
        <v>73</v>
      </c>
      <c r="AU81" s="39"/>
      <c r="AV81" s="39"/>
      <c r="AW81" s="39"/>
      <c r="AX81" s="40"/>
      <c r="AY81" s="38" t="s">
        <v>51</v>
      </c>
      <c r="AZ81" s="39"/>
      <c r="BA81" s="39"/>
      <c r="BB81" s="39"/>
      <c r="BC81" s="39"/>
      <c r="BD81" s="39"/>
      <c r="BE81" s="39"/>
      <c r="BF81" s="40"/>
      <c r="BG81" s="41">
        <v>19.8</v>
      </c>
      <c r="BH81" s="42"/>
      <c r="BI81" s="42"/>
      <c r="BJ81" s="42"/>
      <c r="BK81" s="42"/>
      <c r="BL81" s="42"/>
      <c r="BM81" s="42"/>
      <c r="BN81" s="42"/>
      <c r="BO81" s="43"/>
      <c r="BP81" s="44"/>
      <c r="BQ81" s="44"/>
      <c r="BR81" s="44"/>
      <c r="BS81" s="44"/>
      <c r="BT81" s="44"/>
      <c r="BU81" s="44"/>
      <c r="BV81" s="44"/>
      <c r="BW81" s="44"/>
      <c r="BX81" s="44">
        <v>19.8</v>
      </c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5"/>
    </row>
    <row r="82" spans="1:99" ht="26.25" customHeight="1" thickBot="1">
      <c r="A82" s="57" t="s">
        <v>138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 t="s">
        <v>93</v>
      </c>
      <c r="AA82" s="60"/>
      <c r="AB82" s="60"/>
      <c r="AC82" s="60"/>
      <c r="AD82" s="50" t="s">
        <v>40</v>
      </c>
      <c r="AE82" s="50"/>
      <c r="AF82" s="50"/>
      <c r="AG82" s="51"/>
      <c r="AH82" s="49" t="s">
        <v>40</v>
      </c>
      <c r="AI82" s="50"/>
      <c r="AJ82" s="50"/>
      <c r="AK82" s="51"/>
      <c r="AL82" s="49" t="s">
        <v>137</v>
      </c>
      <c r="AM82" s="50"/>
      <c r="AN82" s="50"/>
      <c r="AO82" s="50"/>
      <c r="AP82" s="50"/>
      <c r="AQ82" s="50"/>
      <c r="AR82" s="50"/>
      <c r="AS82" s="51"/>
      <c r="AT82" s="49"/>
      <c r="AU82" s="50"/>
      <c r="AV82" s="50"/>
      <c r="AW82" s="50"/>
      <c r="AX82" s="51"/>
      <c r="AY82" s="49"/>
      <c r="AZ82" s="50"/>
      <c r="BA82" s="50"/>
      <c r="BB82" s="50"/>
      <c r="BC82" s="50"/>
      <c r="BD82" s="50"/>
      <c r="BE82" s="50"/>
      <c r="BF82" s="51"/>
      <c r="BG82" s="52">
        <f>BG83</f>
        <v>87</v>
      </c>
      <c r="BH82" s="53"/>
      <c r="BI82" s="53"/>
      <c r="BJ82" s="53"/>
      <c r="BK82" s="53"/>
      <c r="BL82" s="53"/>
      <c r="BM82" s="53"/>
      <c r="BN82" s="53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6"/>
    </row>
    <row r="83" spans="1:99" ht="21.75" customHeight="1" thickBot="1">
      <c r="A83" s="107" t="s">
        <v>89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9" t="s">
        <v>93</v>
      </c>
      <c r="AA83" s="109"/>
      <c r="AB83" s="109"/>
      <c r="AC83" s="109"/>
      <c r="AD83" s="255" t="s">
        <v>40</v>
      </c>
      <c r="AE83" s="255"/>
      <c r="AF83" s="255"/>
      <c r="AG83" s="256"/>
      <c r="AH83" s="257" t="s">
        <v>40</v>
      </c>
      <c r="AI83" s="255"/>
      <c r="AJ83" s="255"/>
      <c r="AK83" s="256"/>
      <c r="AL83" s="258" t="s">
        <v>137</v>
      </c>
      <c r="AM83" s="259"/>
      <c r="AN83" s="259"/>
      <c r="AO83" s="259"/>
      <c r="AP83" s="259"/>
      <c r="AQ83" s="259"/>
      <c r="AR83" s="259"/>
      <c r="AS83" s="260"/>
      <c r="AT83" s="257" t="s">
        <v>73</v>
      </c>
      <c r="AU83" s="255"/>
      <c r="AV83" s="255"/>
      <c r="AW83" s="255"/>
      <c r="AX83" s="256"/>
      <c r="AY83" s="257" t="s">
        <v>48</v>
      </c>
      <c r="AZ83" s="255"/>
      <c r="BA83" s="255"/>
      <c r="BB83" s="255"/>
      <c r="BC83" s="255"/>
      <c r="BD83" s="255"/>
      <c r="BE83" s="255"/>
      <c r="BF83" s="256"/>
      <c r="BG83" s="261">
        <v>87</v>
      </c>
      <c r="BH83" s="262"/>
      <c r="BI83" s="262"/>
      <c r="BJ83" s="262"/>
      <c r="BK83" s="262"/>
      <c r="BL83" s="262"/>
      <c r="BM83" s="262"/>
      <c r="BN83" s="262"/>
      <c r="BO83" s="263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5"/>
    </row>
    <row r="84" spans="1:99" ht="21.75" customHeight="1">
      <c r="A84" s="266" t="s">
        <v>139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60" t="s">
        <v>93</v>
      </c>
      <c r="AA84" s="60"/>
      <c r="AB84" s="60"/>
      <c r="AC84" s="60"/>
      <c r="AD84" s="50" t="s">
        <v>40</v>
      </c>
      <c r="AE84" s="50"/>
      <c r="AF84" s="50"/>
      <c r="AG84" s="51"/>
      <c r="AH84" s="49" t="s">
        <v>40</v>
      </c>
      <c r="AI84" s="50"/>
      <c r="AJ84" s="50"/>
      <c r="AK84" s="51"/>
      <c r="AL84" s="49" t="s">
        <v>140</v>
      </c>
      <c r="AM84" s="50"/>
      <c r="AN84" s="50"/>
      <c r="AO84" s="50"/>
      <c r="AP84" s="50"/>
      <c r="AQ84" s="50"/>
      <c r="AR84" s="50"/>
      <c r="AS84" s="51"/>
      <c r="AT84" s="49" t="s">
        <v>73</v>
      </c>
      <c r="AU84" s="50"/>
      <c r="AV84" s="50"/>
      <c r="AW84" s="50"/>
      <c r="AX84" s="51"/>
      <c r="AY84" s="49"/>
      <c r="AZ84" s="50"/>
      <c r="BA84" s="50"/>
      <c r="BB84" s="50"/>
      <c r="BC84" s="50"/>
      <c r="BD84" s="50"/>
      <c r="BE84" s="50"/>
      <c r="BF84" s="51"/>
      <c r="BG84" s="52">
        <f>BG85</f>
        <v>3.3</v>
      </c>
      <c r="BH84" s="53"/>
      <c r="BI84" s="53"/>
      <c r="BJ84" s="53"/>
      <c r="BK84" s="53"/>
      <c r="BL84" s="53"/>
      <c r="BM84" s="53"/>
      <c r="BN84" s="53"/>
      <c r="BO84" s="54"/>
      <c r="BP84" s="268"/>
      <c r="BQ84" s="268"/>
      <c r="BR84" s="268"/>
      <c r="BS84" s="268"/>
      <c r="BT84" s="268"/>
      <c r="BU84" s="268"/>
      <c r="BV84" s="268"/>
      <c r="BW84" s="268"/>
      <c r="BX84" s="268">
        <f>BX85</f>
        <v>3.3</v>
      </c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9"/>
    </row>
    <row r="85" spans="1:99" ht="21.75" customHeight="1" thickBot="1">
      <c r="A85" s="46" t="s">
        <v>92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8" t="s">
        <v>93</v>
      </c>
      <c r="AA85" s="48"/>
      <c r="AB85" s="48"/>
      <c r="AC85" s="48"/>
      <c r="AD85" s="39" t="s">
        <v>40</v>
      </c>
      <c r="AE85" s="39"/>
      <c r="AF85" s="39"/>
      <c r="AG85" s="40"/>
      <c r="AH85" s="38" t="s">
        <v>40</v>
      </c>
      <c r="AI85" s="39"/>
      <c r="AJ85" s="39"/>
      <c r="AK85" s="40"/>
      <c r="AL85" s="38" t="s">
        <v>140</v>
      </c>
      <c r="AM85" s="39"/>
      <c r="AN85" s="39"/>
      <c r="AO85" s="39"/>
      <c r="AP85" s="39"/>
      <c r="AQ85" s="39"/>
      <c r="AR85" s="39"/>
      <c r="AS85" s="40"/>
      <c r="AT85" s="38" t="s">
        <v>73</v>
      </c>
      <c r="AU85" s="39"/>
      <c r="AV85" s="39"/>
      <c r="AW85" s="39"/>
      <c r="AX85" s="40"/>
      <c r="AY85" s="38" t="s">
        <v>49</v>
      </c>
      <c r="AZ85" s="39"/>
      <c r="BA85" s="39"/>
      <c r="BB85" s="39"/>
      <c r="BC85" s="39"/>
      <c r="BD85" s="39"/>
      <c r="BE85" s="39"/>
      <c r="BF85" s="40"/>
      <c r="BG85" s="41">
        <v>3.3</v>
      </c>
      <c r="BH85" s="42"/>
      <c r="BI85" s="42"/>
      <c r="BJ85" s="42"/>
      <c r="BK85" s="42"/>
      <c r="BL85" s="42"/>
      <c r="BM85" s="42"/>
      <c r="BN85" s="42"/>
      <c r="BO85" s="43"/>
      <c r="BP85" s="44"/>
      <c r="BQ85" s="44"/>
      <c r="BR85" s="44"/>
      <c r="BS85" s="44"/>
      <c r="BT85" s="44"/>
      <c r="BU85" s="44"/>
      <c r="BV85" s="44"/>
      <c r="BW85" s="44"/>
      <c r="BX85" s="44">
        <v>3.3</v>
      </c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5"/>
    </row>
    <row r="86" spans="1:99" ht="27" customHeight="1">
      <c r="A86" s="104" t="s">
        <v>95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106" t="s">
        <v>93</v>
      </c>
      <c r="AA86" s="106"/>
      <c r="AB86" s="106"/>
      <c r="AC86" s="106"/>
      <c r="AD86" s="99" t="s">
        <v>40</v>
      </c>
      <c r="AE86" s="99"/>
      <c r="AF86" s="99"/>
      <c r="AG86" s="100"/>
      <c r="AH86" s="98" t="s">
        <v>67</v>
      </c>
      <c r="AI86" s="99"/>
      <c r="AJ86" s="99"/>
      <c r="AK86" s="100"/>
      <c r="AL86" s="98" t="s">
        <v>96</v>
      </c>
      <c r="AM86" s="99"/>
      <c r="AN86" s="99"/>
      <c r="AO86" s="99"/>
      <c r="AP86" s="99"/>
      <c r="AQ86" s="99"/>
      <c r="AR86" s="99"/>
      <c r="AS86" s="100"/>
      <c r="AT86" s="98"/>
      <c r="AU86" s="99"/>
      <c r="AV86" s="99"/>
      <c r="AW86" s="99"/>
      <c r="AX86" s="100"/>
      <c r="AY86" s="98"/>
      <c r="AZ86" s="99"/>
      <c r="BA86" s="99"/>
      <c r="BB86" s="99"/>
      <c r="BC86" s="99"/>
      <c r="BD86" s="99"/>
      <c r="BE86" s="99"/>
      <c r="BF86" s="100"/>
      <c r="BG86" s="101">
        <f>BG87+BG88</f>
        <v>593</v>
      </c>
      <c r="BH86" s="102"/>
      <c r="BI86" s="102"/>
      <c r="BJ86" s="102"/>
      <c r="BK86" s="102"/>
      <c r="BL86" s="102"/>
      <c r="BM86" s="102"/>
      <c r="BN86" s="102"/>
      <c r="BO86" s="103"/>
      <c r="BP86" s="97">
        <f>BG86*0.25</f>
        <v>148.25</v>
      </c>
      <c r="BQ86" s="97"/>
      <c r="BR86" s="97"/>
      <c r="BS86" s="97"/>
      <c r="BT86" s="97"/>
      <c r="BU86" s="97"/>
      <c r="BV86" s="97"/>
      <c r="BW86" s="97"/>
      <c r="BX86" s="97">
        <f>BG86*0.25</f>
        <v>148.25</v>
      </c>
      <c r="BY86" s="97"/>
      <c r="BZ86" s="97"/>
      <c r="CA86" s="97"/>
      <c r="CB86" s="97"/>
      <c r="CC86" s="97"/>
      <c r="CD86" s="97"/>
      <c r="CE86" s="97"/>
      <c r="CF86" s="97">
        <v>152.75</v>
      </c>
      <c r="CG86" s="97"/>
      <c r="CH86" s="97"/>
      <c r="CI86" s="97"/>
      <c r="CJ86" s="97"/>
      <c r="CK86" s="97"/>
      <c r="CL86" s="97"/>
      <c r="CM86" s="97"/>
      <c r="CN86" s="97">
        <v>152.75</v>
      </c>
      <c r="CO86" s="97"/>
      <c r="CP86" s="97"/>
      <c r="CQ86" s="97"/>
      <c r="CR86" s="97"/>
      <c r="CS86" s="97"/>
      <c r="CT86" s="97"/>
      <c r="CU86" s="97"/>
    </row>
    <row r="87" spans="1:99" ht="14.25">
      <c r="A87" s="108" t="s">
        <v>90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68" t="s">
        <v>93</v>
      </c>
      <c r="AA87" s="68"/>
      <c r="AB87" s="68"/>
      <c r="AC87" s="68"/>
      <c r="AD87" s="62" t="s">
        <v>40</v>
      </c>
      <c r="AE87" s="62"/>
      <c r="AF87" s="62"/>
      <c r="AG87" s="63"/>
      <c r="AH87" s="61" t="s">
        <v>67</v>
      </c>
      <c r="AI87" s="62"/>
      <c r="AJ87" s="62"/>
      <c r="AK87" s="63"/>
      <c r="AL87" s="61" t="s">
        <v>96</v>
      </c>
      <c r="AM87" s="62"/>
      <c r="AN87" s="62"/>
      <c r="AO87" s="62"/>
      <c r="AP87" s="62"/>
      <c r="AQ87" s="62"/>
      <c r="AR87" s="62"/>
      <c r="AS87" s="63"/>
      <c r="AT87" s="61" t="s">
        <v>76</v>
      </c>
      <c r="AU87" s="62"/>
      <c r="AV87" s="62"/>
      <c r="AW87" s="62"/>
      <c r="AX87" s="63"/>
      <c r="AY87" s="61" t="s">
        <v>43</v>
      </c>
      <c r="AZ87" s="62"/>
      <c r="BA87" s="62"/>
      <c r="BB87" s="62"/>
      <c r="BC87" s="62"/>
      <c r="BD87" s="62"/>
      <c r="BE87" s="62"/>
      <c r="BF87" s="63"/>
      <c r="BG87" s="64">
        <v>460.9</v>
      </c>
      <c r="BH87" s="65"/>
      <c r="BI87" s="65"/>
      <c r="BJ87" s="65"/>
      <c r="BK87" s="65"/>
      <c r="BL87" s="65"/>
      <c r="BM87" s="65"/>
      <c r="BN87" s="65"/>
      <c r="BO87" s="66"/>
      <c r="BP87" s="37">
        <f>BG87*0.25</f>
        <v>115.225</v>
      </c>
      <c r="BQ87" s="37"/>
      <c r="BR87" s="37"/>
      <c r="BS87" s="37"/>
      <c r="BT87" s="37"/>
      <c r="BU87" s="37"/>
      <c r="BV87" s="37"/>
      <c r="BW87" s="37"/>
      <c r="BX87" s="37">
        <f>BG87*0.25</f>
        <v>115.225</v>
      </c>
      <c r="BY87" s="37"/>
      <c r="BZ87" s="37"/>
      <c r="CA87" s="37"/>
      <c r="CB87" s="37"/>
      <c r="CC87" s="37"/>
      <c r="CD87" s="37"/>
      <c r="CE87" s="37"/>
      <c r="CF87" s="37">
        <v>117.25</v>
      </c>
      <c r="CG87" s="37"/>
      <c r="CH87" s="37"/>
      <c r="CI87" s="37"/>
      <c r="CJ87" s="37"/>
      <c r="CK87" s="37"/>
      <c r="CL87" s="37"/>
      <c r="CM87" s="37"/>
      <c r="CN87" s="37">
        <v>117.25</v>
      </c>
      <c r="CO87" s="37"/>
      <c r="CP87" s="37"/>
      <c r="CQ87" s="37"/>
      <c r="CR87" s="37"/>
      <c r="CS87" s="37"/>
      <c r="CT87" s="37"/>
      <c r="CU87" s="37"/>
    </row>
    <row r="88" spans="1:99" ht="14.25">
      <c r="A88" s="94" t="s">
        <v>91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68" t="s">
        <v>93</v>
      </c>
      <c r="AA88" s="68"/>
      <c r="AB88" s="68"/>
      <c r="AC88" s="68"/>
      <c r="AD88" s="62" t="s">
        <v>40</v>
      </c>
      <c r="AE88" s="62"/>
      <c r="AF88" s="62"/>
      <c r="AG88" s="63"/>
      <c r="AH88" s="61" t="s">
        <v>67</v>
      </c>
      <c r="AI88" s="62"/>
      <c r="AJ88" s="62"/>
      <c r="AK88" s="63"/>
      <c r="AL88" s="61" t="s">
        <v>96</v>
      </c>
      <c r="AM88" s="62"/>
      <c r="AN88" s="62"/>
      <c r="AO88" s="62"/>
      <c r="AP88" s="62"/>
      <c r="AQ88" s="62"/>
      <c r="AR88" s="62"/>
      <c r="AS88" s="63"/>
      <c r="AT88" s="61" t="s">
        <v>97</v>
      </c>
      <c r="AU88" s="62"/>
      <c r="AV88" s="62"/>
      <c r="AW88" s="62"/>
      <c r="AX88" s="63"/>
      <c r="AY88" s="61" t="s">
        <v>45</v>
      </c>
      <c r="AZ88" s="62"/>
      <c r="BA88" s="62"/>
      <c r="BB88" s="62"/>
      <c r="BC88" s="62"/>
      <c r="BD88" s="62"/>
      <c r="BE88" s="62"/>
      <c r="BF88" s="63"/>
      <c r="BG88" s="64">
        <v>132.1</v>
      </c>
      <c r="BH88" s="65"/>
      <c r="BI88" s="65"/>
      <c r="BJ88" s="65"/>
      <c r="BK88" s="65"/>
      <c r="BL88" s="65"/>
      <c r="BM88" s="65"/>
      <c r="BN88" s="65"/>
      <c r="BO88" s="66"/>
      <c r="BP88" s="37">
        <f>BG88*0.25</f>
        <v>33.025</v>
      </c>
      <c r="BQ88" s="37"/>
      <c r="BR88" s="37"/>
      <c r="BS88" s="37"/>
      <c r="BT88" s="37"/>
      <c r="BU88" s="37"/>
      <c r="BV88" s="37"/>
      <c r="BW88" s="37"/>
      <c r="BX88" s="37">
        <f>BG88*0.25</f>
        <v>33.025</v>
      </c>
      <c r="BY88" s="37"/>
      <c r="BZ88" s="37"/>
      <c r="CA88" s="37"/>
      <c r="CB88" s="37"/>
      <c r="CC88" s="37"/>
      <c r="CD88" s="37"/>
      <c r="CE88" s="37"/>
      <c r="CF88" s="37">
        <v>35.5</v>
      </c>
      <c r="CG88" s="37"/>
      <c r="CH88" s="37"/>
      <c r="CI88" s="37"/>
      <c r="CJ88" s="37"/>
      <c r="CK88" s="37"/>
      <c r="CL88" s="37"/>
      <c r="CM88" s="37"/>
      <c r="CN88" s="37">
        <v>35.5</v>
      </c>
      <c r="CO88" s="37"/>
      <c r="CP88" s="37"/>
      <c r="CQ88" s="37"/>
      <c r="CR88" s="37"/>
      <c r="CS88" s="37"/>
      <c r="CT88" s="37"/>
      <c r="CU88" s="37"/>
    </row>
    <row r="89" spans="1:99" ht="85.5" customHeight="1">
      <c r="A89" s="273" t="s">
        <v>98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5"/>
      <c r="Z89" s="68" t="s">
        <v>93</v>
      </c>
      <c r="AA89" s="68"/>
      <c r="AB89" s="68"/>
      <c r="AC89" s="68"/>
      <c r="AD89" s="62" t="s">
        <v>40</v>
      </c>
      <c r="AE89" s="62"/>
      <c r="AF89" s="62"/>
      <c r="AG89" s="63"/>
      <c r="AH89" s="61" t="s">
        <v>67</v>
      </c>
      <c r="AI89" s="62"/>
      <c r="AJ89" s="62"/>
      <c r="AK89" s="63"/>
      <c r="AL89" s="61" t="s">
        <v>142</v>
      </c>
      <c r="AM89" s="62"/>
      <c r="AN89" s="62"/>
      <c r="AO89" s="62"/>
      <c r="AP89" s="62"/>
      <c r="AQ89" s="62"/>
      <c r="AR89" s="62"/>
      <c r="AS89" s="63"/>
      <c r="AT89" s="61"/>
      <c r="AU89" s="62"/>
      <c r="AV89" s="62"/>
      <c r="AW89" s="62"/>
      <c r="AX89" s="63"/>
      <c r="AY89" s="61"/>
      <c r="AZ89" s="62"/>
      <c r="BA89" s="62"/>
      <c r="BB89" s="62"/>
      <c r="BC89" s="62"/>
      <c r="BD89" s="62"/>
      <c r="BE89" s="62"/>
      <c r="BF89" s="63"/>
      <c r="BG89" s="76">
        <f>BG90+BG91+BG92</f>
        <v>895.6</v>
      </c>
      <c r="BH89" s="77"/>
      <c r="BI89" s="77"/>
      <c r="BJ89" s="77"/>
      <c r="BK89" s="77"/>
      <c r="BL89" s="77"/>
      <c r="BM89" s="77"/>
      <c r="BN89" s="77"/>
      <c r="BO89" s="78"/>
      <c r="BP89" s="79">
        <f>BP90+BP91+BP92</f>
        <v>223.9</v>
      </c>
      <c r="BQ89" s="79"/>
      <c r="BR89" s="79"/>
      <c r="BS89" s="79"/>
      <c r="BT89" s="79"/>
      <c r="BU89" s="79"/>
      <c r="BV89" s="79"/>
      <c r="BW89" s="79"/>
      <c r="BX89" s="79">
        <f>BX90+BX91+BX92</f>
        <v>223.9</v>
      </c>
      <c r="BY89" s="79"/>
      <c r="BZ89" s="79"/>
      <c r="CA89" s="79"/>
      <c r="CB89" s="79"/>
      <c r="CC89" s="79"/>
      <c r="CD89" s="79"/>
      <c r="CE89" s="79"/>
      <c r="CF89" s="79">
        <f>CF90+CF91+CF92</f>
        <v>223.9</v>
      </c>
      <c r="CG89" s="79"/>
      <c r="CH89" s="79"/>
      <c r="CI89" s="79"/>
      <c r="CJ89" s="79"/>
      <c r="CK89" s="79"/>
      <c r="CL89" s="79"/>
      <c r="CM89" s="79"/>
      <c r="CN89" s="79">
        <f>CN90+CN91+CN92</f>
        <v>223.9</v>
      </c>
      <c r="CO89" s="79"/>
      <c r="CP89" s="79"/>
      <c r="CQ89" s="79"/>
      <c r="CR89" s="79"/>
      <c r="CS89" s="79"/>
      <c r="CT89" s="79"/>
      <c r="CU89" s="79"/>
    </row>
    <row r="90" spans="1:99" ht="14.25" customHeight="1">
      <c r="A90" s="276" t="s">
        <v>90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8"/>
      <c r="Z90" s="68" t="s">
        <v>93</v>
      </c>
      <c r="AA90" s="68"/>
      <c r="AB90" s="68"/>
      <c r="AC90" s="68"/>
      <c r="AD90" s="62" t="s">
        <v>40</v>
      </c>
      <c r="AE90" s="62"/>
      <c r="AF90" s="62"/>
      <c r="AG90" s="63"/>
      <c r="AH90" s="61" t="s">
        <v>67</v>
      </c>
      <c r="AI90" s="62"/>
      <c r="AJ90" s="62"/>
      <c r="AK90" s="63"/>
      <c r="AL90" s="61" t="s">
        <v>142</v>
      </c>
      <c r="AM90" s="62"/>
      <c r="AN90" s="62"/>
      <c r="AO90" s="62"/>
      <c r="AP90" s="62"/>
      <c r="AQ90" s="62"/>
      <c r="AR90" s="62"/>
      <c r="AS90" s="63"/>
      <c r="AT90" s="61" t="s">
        <v>76</v>
      </c>
      <c r="AU90" s="62"/>
      <c r="AV90" s="62"/>
      <c r="AW90" s="62"/>
      <c r="AX90" s="63"/>
      <c r="AY90" s="61" t="s">
        <v>43</v>
      </c>
      <c r="AZ90" s="62"/>
      <c r="BA90" s="62"/>
      <c r="BB90" s="62"/>
      <c r="BC90" s="62"/>
      <c r="BD90" s="62"/>
      <c r="BE90" s="62"/>
      <c r="BF90" s="63"/>
      <c r="BG90" s="64">
        <v>621</v>
      </c>
      <c r="BH90" s="65"/>
      <c r="BI90" s="65"/>
      <c r="BJ90" s="65"/>
      <c r="BK90" s="65"/>
      <c r="BL90" s="65"/>
      <c r="BM90" s="65"/>
      <c r="BN90" s="65"/>
      <c r="BO90" s="66"/>
      <c r="BP90" s="37">
        <f>BG90*0.25</f>
        <v>155.25</v>
      </c>
      <c r="BQ90" s="37"/>
      <c r="BR90" s="37"/>
      <c r="BS90" s="37"/>
      <c r="BT90" s="37"/>
      <c r="BU90" s="37"/>
      <c r="BV90" s="37"/>
      <c r="BW90" s="37"/>
      <c r="BX90" s="37">
        <f>BG90*0.25</f>
        <v>155.25</v>
      </c>
      <c r="BY90" s="37"/>
      <c r="BZ90" s="37"/>
      <c r="CA90" s="37"/>
      <c r="CB90" s="37"/>
      <c r="CC90" s="37"/>
      <c r="CD90" s="37"/>
      <c r="CE90" s="37"/>
      <c r="CF90" s="37">
        <f>BG90*0.25</f>
        <v>155.25</v>
      </c>
      <c r="CG90" s="37"/>
      <c r="CH90" s="37"/>
      <c r="CI90" s="37"/>
      <c r="CJ90" s="37"/>
      <c r="CK90" s="37"/>
      <c r="CL90" s="37"/>
      <c r="CM90" s="37"/>
      <c r="CN90" s="37">
        <f>BG90*0.25</f>
        <v>155.25</v>
      </c>
      <c r="CO90" s="37"/>
      <c r="CP90" s="37"/>
      <c r="CQ90" s="37"/>
      <c r="CR90" s="37"/>
      <c r="CS90" s="37"/>
      <c r="CT90" s="37"/>
      <c r="CU90" s="37"/>
    </row>
    <row r="91" spans="1:99" ht="23.25" customHeight="1">
      <c r="A91" s="94" t="s">
        <v>91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68" t="s">
        <v>93</v>
      </c>
      <c r="AA91" s="68"/>
      <c r="AB91" s="68"/>
      <c r="AC91" s="68"/>
      <c r="AD91" s="62" t="s">
        <v>40</v>
      </c>
      <c r="AE91" s="62"/>
      <c r="AF91" s="62"/>
      <c r="AG91" s="63"/>
      <c r="AH91" s="61" t="s">
        <v>67</v>
      </c>
      <c r="AI91" s="62"/>
      <c r="AJ91" s="62"/>
      <c r="AK91" s="63"/>
      <c r="AL91" s="61" t="s">
        <v>142</v>
      </c>
      <c r="AM91" s="62"/>
      <c r="AN91" s="62"/>
      <c r="AO91" s="62"/>
      <c r="AP91" s="62"/>
      <c r="AQ91" s="62"/>
      <c r="AR91" s="62"/>
      <c r="AS91" s="63"/>
      <c r="AT91" s="61" t="s">
        <v>97</v>
      </c>
      <c r="AU91" s="62"/>
      <c r="AV91" s="62"/>
      <c r="AW91" s="62"/>
      <c r="AX91" s="63"/>
      <c r="AY91" s="61" t="s">
        <v>45</v>
      </c>
      <c r="AZ91" s="62"/>
      <c r="BA91" s="62"/>
      <c r="BB91" s="62"/>
      <c r="BC91" s="62"/>
      <c r="BD91" s="62"/>
      <c r="BE91" s="62"/>
      <c r="BF91" s="63"/>
      <c r="BG91" s="64">
        <v>221.4</v>
      </c>
      <c r="BH91" s="65"/>
      <c r="BI91" s="65"/>
      <c r="BJ91" s="65"/>
      <c r="BK91" s="65"/>
      <c r="BL91" s="65"/>
      <c r="BM91" s="65"/>
      <c r="BN91" s="65"/>
      <c r="BO91" s="66"/>
      <c r="BP91" s="37">
        <f>BG91*0.25</f>
        <v>55.35</v>
      </c>
      <c r="BQ91" s="37"/>
      <c r="BR91" s="37"/>
      <c r="BS91" s="37"/>
      <c r="BT91" s="37"/>
      <c r="BU91" s="37"/>
      <c r="BV91" s="37"/>
      <c r="BW91" s="37"/>
      <c r="BX91" s="37">
        <f>BG91*0.25</f>
        <v>55.35</v>
      </c>
      <c r="BY91" s="37"/>
      <c r="BZ91" s="37"/>
      <c r="CA91" s="37"/>
      <c r="CB91" s="37"/>
      <c r="CC91" s="37"/>
      <c r="CD91" s="37"/>
      <c r="CE91" s="37"/>
      <c r="CF91" s="37">
        <f>BG91*0.25</f>
        <v>55.35</v>
      </c>
      <c r="CG91" s="37"/>
      <c r="CH91" s="37"/>
      <c r="CI91" s="37"/>
      <c r="CJ91" s="37"/>
      <c r="CK91" s="37"/>
      <c r="CL91" s="37"/>
      <c r="CM91" s="37"/>
      <c r="CN91" s="37">
        <f>BG91*0.25</f>
        <v>55.35</v>
      </c>
      <c r="CO91" s="37"/>
      <c r="CP91" s="37"/>
      <c r="CQ91" s="37"/>
      <c r="CR91" s="37"/>
      <c r="CS91" s="37"/>
      <c r="CT91" s="37"/>
      <c r="CU91" s="37"/>
    </row>
    <row r="92" spans="1:99" ht="14.25" customHeight="1">
      <c r="A92" s="94" t="s">
        <v>86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68" t="s">
        <v>93</v>
      </c>
      <c r="AA92" s="68"/>
      <c r="AB92" s="68"/>
      <c r="AC92" s="68"/>
      <c r="AD92" s="62" t="s">
        <v>40</v>
      </c>
      <c r="AE92" s="62"/>
      <c r="AF92" s="62"/>
      <c r="AG92" s="63"/>
      <c r="AH92" s="61" t="s">
        <v>67</v>
      </c>
      <c r="AI92" s="62"/>
      <c r="AJ92" s="62"/>
      <c r="AK92" s="63"/>
      <c r="AL92" s="61" t="s">
        <v>142</v>
      </c>
      <c r="AM92" s="62"/>
      <c r="AN92" s="62"/>
      <c r="AO92" s="62"/>
      <c r="AP92" s="62"/>
      <c r="AQ92" s="62"/>
      <c r="AR92" s="62"/>
      <c r="AS92" s="63"/>
      <c r="AT92" s="61" t="s">
        <v>73</v>
      </c>
      <c r="AU92" s="62"/>
      <c r="AV92" s="62"/>
      <c r="AW92" s="62"/>
      <c r="AX92" s="63"/>
      <c r="AY92" s="61" t="s">
        <v>103</v>
      </c>
      <c r="AZ92" s="62"/>
      <c r="BA92" s="62"/>
      <c r="BB92" s="62"/>
      <c r="BC92" s="62"/>
      <c r="BD92" s="62"/>
      <c r="BE92" s="62"/>
      <c r="BF92" s="63"/>
      <c r="BG92" s="64">
        <v>53.2</v>
      </c>
      <c r="BH92" s="65"/>
      <c r="BI92" s="65"/>
      <c r="BJ92" s="65"/>
      <c r="BK92" s="65"/>
      <c r="BL92" s="65"/>
      <c r="BM92" s="65"/>
      <c r="BN92" s="65"/>
      <c r="BO92" s="66"/>
      <c r="BP92" s="37">
        <f>BG92*0.25</f>
        <v>13.3</v>
      </c>
      <c r="BQ92" s="37"/>
      <c r="BR92" s="37"/>
      <c r="BS92" s="37"/>
      <c r="BT92" s="37"/>
      <c r="BU92" s="37"/>
      <c r="BV92" s="37"/>
      <c r="BW92" s="37"/>
      <c r="BX92" s="37">
        <f>BG92*0.25</f>
        <v>13.3</v>
      </c>
      <c r="BY92" s="37"/>
      <c r="BZ92" s="37"/>
      <c r="CA92" s="37"/>
      <c r="CB92" s="37"/>
      <c r="CC92" s="37"/>
      <c r="CD92" s="37"/>
      <c r="CE92" s="37"/>
      <c r="CF92" s="37">
        <f>BG92*0.25</f>
        <v>13.3</v>
      </c>
      <c r="CG92" s="37"/>
      <c r="CH92" s="37"/>
      <c r="CI92" s="37"/>
      <c r="CJ92" s="37"/>
      <c r="CK92" s="37"/>
      <c r="CL92" s="37"/>
      <c r="CM92" s="37"/>
      <c r="CN92" s="37">
        <f>BG92*0.25</f>
        <v>13.3</v>
      </c>
      <c r="CO92" s="37"/>
      <c r="CP92" s="37"/>
      <c r="CQ92" s="37"/>
      <c r="CR92" s="37"/>
      <c r="CS92" s="37"/>
      <c r="CT92" s="37"/>
      <c r="CU92" s="37"/>
    </row>
    <row r="93" spans="1:100" ht="80.25" customHeight="1">
      <c r="A93" s="273" t="s">
        <v>98</v>
      </c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5"/>
      <c r="Z93" s="68" t="s">
        <v>93</v>
      </c>
      <c r="AA93" s="68"/>
      <c r="AB93" s="68"/>
      <c r="AC93" s="68"/>
      <c r="AD93" s="62" t="s">
        <v>40</v>
      </c>
      <c r="AE93" s="62"/>
      <c r="AF93" s="62"/>
      <c r="AG93" s="63"/>
      <c r="AH93" s="61" t="s">
        <v>67</v>
      </c>
      <c r="AI93" s="62"/>
      <c r="AJ93" s="62"/>
      <c r="AK93" s="63"/>
      <c r="AL93" s="61" t="s">
        <v>99</v>
      </c>
      <c r="AM93" s="62"/>
      <c r="AN93" s="62"/>
      <c r="AO93" s="62"/>
      <c r="AP93" s="62"/>
      <c r="AQ93" s="62"/>
      <c r="AR93" s="62"/>
      <c r="AS93" s="63"/>
      <c r="AT93" s="61"/>
      <c r="AU93" s="62"/>
      <c r="AV93" s="62"/>
      <c r="AW93" s="62"/>
      <c r="AX93" s="63"/>
      <c r="AY93" s="61"/>
      <c r="AZ93" s="62"/>
      <c r="BA93" s="62"/>
      <c r="BB93" s="62"/>
      <c r="BC93" s="62"/>
      <c r="BD93" s="62"/>
      <c r="BE93" s="62"/>
      <c r="BF93" s="63"/>
      <c r="BG93" s="76">
        <f>BG94+BG96+BG97+BG99+BG100+BG101+BG102+BG103+BG104+BG105+BG106+BG107+BG108+BG109</f>
        <v>5849.9</v>
      </c>
      <c r="BH93" s="77"/>
      <c r="BI93" s="77"/>
      <c r="BJ93" s="77"/>
      <c r="BK93" s="77"/>
      <c r="BL93" s="77"/>
      <c r="BM93" s="77"/>
      <c r="BN93" s="77"/>
      <c r="BO93" s="78"/>
      <c r="BP93" s="79">
        <f>BG93*0.25</f>
        <v>1462.475</v>
      </c>
      <c r="BQ93" s="79"/>
      <c r="BR93" s="79"/>
      <c r="BS93" s="79"/>
      <c r="BT93" s="79"/>
      <c r="BU93" s="79"/>
      <c r="BV93" s="79"/>
      <c r="BW93" s="79"/>
      <c r="BX93" s="79">
        <f>BG93*0.25</f>
        <v>1462.475</v>
      </c>
      <c r="BY93" s="79"/>
      <c r="BZ93" s="79"/>
      <c r="CA93" s="79"/>
      <c r="CB93" s="79"/>
      <c r="CC93" s="79"/>
      <c r="CD93" s="79"/>
      <c r="CE93" s="79"/>
      <c r="CF93" s="79">
        <v>1343</v>
      </c>
      <c r="CG93" s="79"/>
      <c r="CH93" s="79"/>
      <c r="CI93" s="79"/>
      <c r="CJ93" s="79"/>
      <c r="CK93" s="79"/>
      <c r="CL93" s="79"/>
      <c r="CM93" s="79"/>
      <c r="CN93" s="79">
        <v>1343</v>
      </c>
      <c r="CO93" s="79"/>
      <c r="CP93" s="79"/>
      <c r="CQ93" s="79"/>
      <c r="CR93" s="79"/>
      <c r="CS93" s="79"/>
      <c r="CT93" s="79"/>
      <c r="CU93" s="79"/>
      <c r="CV93" s="35"/>
    </row>
    <row r="94" spans="1:99" ht="14.25">
      <c r="A94" s="276" t="s">
        <v>90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8"/>
      <c r="Z94" s="68" t="s">
        <v>93</v>
      </c>
      <c r="AA94" s="68"/>
      <c r="AB94" s="68"/>
      <c r="AC94" s="68"/>
      <c r="AD94" s="62" t="s">
        <v>40</v>
      </c>
      <c r="AE94" s="62"/>
      <c r="AF94" s="62"/>
      <c r="AG94" s="63"/>
      <c r="AH94" s="61" t="s">
        <v>67</v>
      </c>
      <c r="AI94" s="62"/>
      <c r="AJ94" s="62"/>
      <c r="AK94" s="63"/>
      <c r="AL94" s="61" t="s">
        <v>99</v>
      </c>
      <c r="AM94" s="62"/>
      <c r="AN94" s="62"/>
      <c r="AO94" s="62"/>
      <c r="AP94" s="62"/>
      <c r="AQ94" s="62"/>
      <c r="AR94" s="62"/>
      <c r="AS94" s="63"/>
      <c r="AT94" s="61" t="s">
        <v>76</v>
      </c>
      <c r="AU94" s="62"/>
      <c r="AV94" s="62"/>
      <c r="AW94" s="62"/>
      <c r="AX94" s="63"/>
      <c r="AY94" s="61" t="s">
        <v>43</v>
      </c>
      <c r="AZ94" s="62"/>
      <c r="BA94" s="62"/>
      <c r="BB94" s="62"/>
      <c r="BC94" s="62"/>
      <c r="BD94" s="62"/>
      <c r="BE94" s="62"/>
      <c r="BF94" s="63"/>
      <c r="BG94" s="64">
        <v>3053.5</v>
      </c>
      <c r="BH94" s="65"/>
      <c r="BI94" s="65"/>
      <c r="BJ94" s="65"/>
      <c r="BK94" s="65"/>
      <c r="BL94" s="65"/>
      <c r="BM94" s="65"/>
      <c r="BN94" s="65"/>
      <c r="BO94" s="66"/>
      <c r="BP94" s="37">
        <f>BG94*0.25</f>
        <v>763.375</v>
      </c>
      <c r="BQ94" s="37"/>
      <c r="BR94" s="37"/>
      <c r="BS94" s="37"/>
      <c r="BT94" s="37"/>
      <c r="BU94" s="37"/>
      <c r="BV94" s="37"/>
      <c r="BW94" s="37"/>
      <c r="BX94" s="37">
        <f>BG94*0.25</f>
        <v>763.375</v>
      </c>
      <c r="BY94" s="37"/>
      <c r="BZ94" s="37"/>
      <c r="CA94" s="37"/>
      <c r="CB94" s="37"/>
      <c r="CC94" s="37"/>
      <c r="CD94" s="37"/>
      <c r="CE94" s="37"/>
      <c r="CF94" s="37">
        <v>755.5</v>
      </c>
      <c r="CG94" s="37"/>
      <c r="CH94" s="37"/>
      <c r="CI94" s="37"/>
      <c r="CJ94" s="37"/>
      <c r="CK94" s="37"/>
      <c r="CL94" s="37"/>
      <c r="CM94" s="37"/>
      <c r="CN94" s="37">
        <v>755.5</v>
      </c>
      <c r="CO94" s="37"/>
      <c r="CP94" s="37"/>
      <c r="CQ94" s="37"/>
      <c r="CR94" s="37"/>
      <c r="CS94" s="37"/>
      <c r="CT94" s="37"/>
      <c r="CU94" s="37"/>
    </row>
    <row r="95" spans="1:99" ht="14.25" hidden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7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</row>
    <row r="96" spans="1:99" ht="14.25">
      <c r="A96" s="94" t="s">
        <v>91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6"/>
      <c r="Z96" s="68" t="s">
        <v>93</v>
      </c>
      <c r="AA96" s="68"/>
      <c r="AB96" s="68"/>
      <c r="AC96" s="68"/>
      <c r="AD96" s="62" t="s">
        <v>40</v>
      </c>
      <c r="AE96" s="62"/>
      <c r="AF96" s="62"/>
      <c r="AG96" s="63"/>
      <c r="AH96" s="61" t="s">
        <v>67</v>
      </c>
      <c r="AI96" s="62"/>
      <c r="AJ96" s="62"/>
      <c r="AK96" s="63"/>
      <c r="AL96" s="61" t="s">
        <v>99</v>
      </c>
      <c r="AM96" s="62"/>
      <c r="AN96" s="62"/>
      <c r="AO96" s="62"/>
      <c r="AP96" s="62"/>
      <c r="AQ96" s="62"/>
      <c r="AR96" s="62"/>
      <c r="AS96" s="63"/>
      <c r="AT96" s="61" t="s">
        <v>97</v>
      </c>
      <c r="AU96" s="62"/>
      <c r="AV96" s="62"/>
      <c r="AW96" s="62"/>
      <c r="AX96" s="63"/>
      <c r="AY96" s="61" t="s">
        <v>45</v>
      </c>
      <c r="AZ96" s="62"/>
      <c r="BA96" s="62"/>
      <c r="BB96" s="62"/>
      <c r="BC96" s="62"/>
      <c r="BD96" s="62"/>
      <c r="BE96" s="62"/>
      <c r="BF96" s="63"/>
      <c r="BG96" s="64">
        <v>847.3</v>
      </c>
      <c r="BH96" s="65"/>
      <c r="BI96" s="65"/>
      <c r="BJ96" s="65"/>
      <c r="BK96" s="65"/>
      <c r="BL96" s="65"/>
      <c r="BM96" s="65"/>
      <c r="BN96" s="65"/>
      <c r="BO96" s="66"/>
      <c r="BP96" s="37">
        <f aca="true" t="shared" si="0" ref="BP96:BP101">BG96*0.25</f>
        <v>211.825</v>
      </c>
      <c r="BQ96" s="37"/>
      <c r="BR96" s="37"/>
      <c r="BS96" s="37"/>
      <c r="BT96" s="37"/>
      <c r="BU96" s="37"/>
      <c r="BV96" s="37"/>
      <c r="BW96" s="37"/>
      <c r="BX96" s="37">
        <f aca="true" t="shared" si="1" ref="BX96:BX101">BG96*0.25</f>
        <v>211.825</v>
      </c>
      <c r="BY96" s="37"/>
      <c r="BZ96" s="37"/>
      <c r="CA96" s="37"/>
      <c r="CB96" s="37"/>
      <c r="CC96" s="37"/>
      <c r="CD96" s="37"/>
      <c r="CE96" s="37"/>
      <c r="CF96" s="37">
        <v>228.25</v>
      </c>
      <c r="CG96" s="37"/>
      <c r="CH96" s="37"/>
      <c r="CI96" s="37"/>
      <c r="CJ96" s="37"/>
      <c r="CK96" s="37"/>
      <c r="CL96" s="37"/>
      <c r="CM96" s="37"/>
      <c r="CN96" s="37">
        <v>228.25</v>
      </c>
      <c r="CO96" s="37"/>
      <c r="CP96" s="37"/>
      <c r="CQ96" s="37"/>
      <c r="CR96" s="37"/>
      <c r="CS96" s="37"/>
      <c r="CT96" s="37"/>
      <c r="CU96" s="37"/>
    </row>
    <row r="97" spans="1:99" ht="14.25">
      <c r="A97" s="94" t="s">
        <v>86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6"/>
      <c r="Z97" s="68" t="s">
        <v>93</v>
      </c>
      <c r="AA97" s="68"/>
      <c r="AB97" s="68"/>
      <c r="AC97" s="68"/>
      <c r="AD97" s="62" t="s">
        <v>40</v>
      </c>
      <c r="AE97" s="62"/>
      <c r="AF97" s="62"/>
      <c r="AG97" s="63"/>
      <c r="AH97" s="61" t="s">
        <v>67</v>
      </c>
      <c r="AI97" s="62"/>
      <c r="AJ97" s="62"/>
      <c r="AK97" s="63"/>
      <c r="AL97" s="61" t="s">
        <v>99</v>
      </c>
      <c r="AM97" s="62"/>
      <c r="AN97" s="62"/>
      <c r="AO97" s="62"/>
      <c r="AP97" s="62"/>
      <c r="AQ97" s="62"/>
      <c r="AR97" s="62"/>
      <c r="AS97" s="63"/>
      <c r="AT97" s="61" t="s">
        <v>100</v>
      </c>
      <c r="AU97" s="62"/>
      <c r="AV97" s="62"/>
      <c r="AW97" s="62"/>
      <c r="AX97" s="63"/>
      <c r="AY97" s="61" t="s">
        <v>46</v>
      </c>
      <c r="AZ97" s="62"/>
      <c r="BA97" s="62"/>
      <c r="BB97" s="62"/>
      <c r="BC97" s="62"/>
      <c r="BD97" s="62"/>
      <c r="BE97" s="62"/>
      <c r="BF97" s="63"/>
      <c r="BG97" s="64">
        <v>4.3</v>
      </c>
      <c r="BH97" s="65"/>
      <c r="BI97" s="65"/>
      <c r="BJ97" s="65"/>
      <c r="BK97" s="65"/>
      <c r="BL97" s="65"/>
      <c r="BM97" s="65"/>
      <c r="BN97" s="65"/>
      <c r="BO97" s="66"/>
      <c r="BP97" s="37">
        <f t="shared" si="0"/>
        <v>1.075</v>
      </c>
      <c r="BQ97" s="37"/>
      <c r="BR97" s="37"/>
      <c r="BS97" s="37"/>
      <c r="BT97" s="37"/>
      <c r="BU97" s="37"/>
      <c r="BV97" s="37"/>
      <c r="BW97" s="37"/>
      <c r="BX97" s="37">
        <f t="shared" si="1"/>
        <v>1.075</v>
      </c>
      <c r="BY97" s="37"/>
      <c r="BZ97" s="37"/>
      <c r="CA97" s="37"/>
      <c r="CB97" s="37"/>
      <c r="CC97" s="37"/>
      <c r="CD97" s="37"/>
      <c r="CE97" s="37"/>
      <c r="CF97" s="37">
        <v>0.5</v>
      </c>
      <c r="CG97" s="37"/>
      <c r="CH97" s="37"/>
      <c r="CI97" s="37"/>
      <c r="CJ97" s="37"/>
      <c r="CK97" s="37"/>
      <c r="CL97" s="37"/>
      <c r="CM97" s="37"/>
      <c r="CN97" s="37">
        <v>0.5</v>
      </c>
      <c r="CO97" s="37"/>
      <c r="CP97" s="37"/>
      <c r="CQ97" s="37"/>
      <c r="CR97" s="37"/>
      <c r="CS97" s="37"/>
      <c r="CT97" s="37"/>
      <c r="CU97" s="37"/>
    </row>
    <row r="98" spans="1:99" ht="14.25" hidden="1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  <c r="Z98" s="68"/>
      <c r="AA98" s="68"/>
      <c r="AB98" s="68"/>
      <c r="AC98" s="68"/>
      <c r="AD98" s="62"/>
      <c r="AE98" s="62"/>
      <c r="AF98" s="62"/>
      <c r="AG98" s="63"/>
      <c r="AH98" s="61"/>
      <c r="AI98" s="62"/>
      <c r="AJ98" s="62"/>
      <c r="AK98" s="63"/>
      <c r="AL98" s="61"/>
      <c r="AM98" s="62"/>
      <c r="AN98" s="62"/>
      <c r="AO98" s="62"/>
      <c r="AP98" s="62"/>
      <c r="AQ98" s="62"/>
      <c r="AR98" s="62"/>
      <c r="AS98" s="63"/>
      <c r="AT98" s="61"/>
      <c r="AU98" s="62"/>
      <c r="AV98" s="62"/>
      <c r="AW98" s="62"/>
      <c r="AX98" s="63"/>
      <c r="AY98" s="61"/>
      <c r="AZ98" s="62"/>
      <c r="BA98" s="62"/>
      <c r="BB98" s="62"/>
      <c r="BC98" s="62"/>
      <c r="BD98" s="62"/>
      <c r="BE98" s="62"/>
      <c r="BF98" s="63"/>
      <c r="BG98" s="282"/>
      <c r="BH98" s="283"/>
      <c r="BI98" s="283"/>
      <c r="BJ98" s="283"/>
      <c r="BK98" s="283"/>
      <c r="BL98" s="283"/>
      <c r="BM98" s="283"/>
      <c r="BN98" s="283"/>
      <c r="BO98" s="284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</row>
    <row r="99" spans="1:99" ht="14.25" customHeight="1">
      <c r="A99" s="94" t="s">
        <v>101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6"/>
      <c r="Z99" s="68" t="s">
        <v>93</v>
      </c>
      <c r="AA99" s="68"/>
      <c r="AB99" s="68"/>
      <c r="AC99" s="68"/>
      <c r="AD99" s="62" t="s">
        <v>40</v>
      </c>
      <c r="AE99" s="62"/>
      <c r="AF99" s="62"/>
      <c r="AG99" s="63"/>
      <c r="AH99" s="61" t="s">
        <v>67</v>
      </c>
      <c r="AI99" s="62"/>
      <c r="AJ99" s="62"/>
      <c r="AK99" s="63"/>
      <c r="AL99" s="61" t="s">
        <v>99</v>
      </c>
      <c r="AM99" s="62"/>
      <c r="AN99" s="62"/>
      <c r="AO99" s="62"/>
      <c r="AP99" s="62"/>
      <c r="AQ99" s="62"/>
      <c r="AR99" s="62"/>
      <c r="AS99" s="63"/>
      <c r="AT99" s="61" t="s">
        <v>73</v>
      </c>
      <c r="AU99" s="62"/>
      <c r="AV99" s="62"/>
      <c r="AW99" s="62"/>
      <c r="AX99" s="63"/>
      <c r="AY99" s="61" t="s">
        <v>47</v>
      </c>
      <c r="AZ99" s="62"/>
      <c r="BA99" s="62"/>
      <c r="BB99" s="62"/>
      <c r="BC99" s="62"/>
      <c r="BD99" s="62"/>
      <c r="BE99" s="62"/>
      <c r="BF99" s="63"/>
      <c r="BG99" s="64">
        <v>104.7</v>
      </c>
      <c r="BH99" s="65"/>
      <c r="BI99" s="65"/>
      <c r="BJ99" s="65"/>
      <c r="BK99" s="65"/>
      <c r="BL99" s="65"/>
      <c r="BM99" s="65"/>
      <c r="BN99" s="65"/>
      <c r="BO99" s="66"/>
      <c r="BP99" s="37">
        <f t="shared" si="0"/>
        <v>26.175</v>
      </c>
      <c r="BQ99" s="37"/>
      <c r="BR99" s="37"/>
      <c r="BS99" s="37"/>
      <c r="BT99" s="37"/>
      <c r="BU99" s="37"/>
      <c r="BV99" s="37"/>
      <c r="BW99" s="37"/>
      <c r="BX99" s="37">
        <f t="shared" si="1"/>
        <v>26.175</v>
      </c>
      <c r="BY99" s="37"/>
      <c r="BZ99" s="37"/>
      <c r="CA99" s="37"/>
      <c r="CB99" s="37"/>
      <c r="CC99" s="37"/>
      <c r="CD99" s="37"/>
      <c r="CE99" s="37"/>
      <c r="CF99" s="37">
        <v>34.75</v>
      </c>
      <c r="CG99" s="37"/>
      <c r="CH99" s="37"/>
      <c r="CI99" s="37"/>
      <c r="CJ99" s="37"/>
      <c r="CK99" s="37"/>
      <c r="CL99" s="37"/>
      <c r="CM99" s="37"/>
      <c r="CN99" s="37">
        <v>34.75</v>
      </c>
      <c r="CO99" s="37"/>
      <c r="CP99" s="37"/>
      <c r="CQ99" s="37"/>
      <c r="CR99" s="37"/>
      <c r="CS99" s="37"/>
      <c r="CT99" s="37"/>
      <c r="CU99" s="37"/>
    </row>
    <row r="100" spans="1:99" ht="14.25">
      <c r="A100" s="94" t="s">
        <v>87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6"/>
      <c r="Z100" s="68" t="s">
        <v>93</v>
      </c>
      <c r="AA100" s="68"/>
      <c r="AB100" s="68"/>
      <c r="AC100" s="68"/>
      <c r="AD100" s="62" t="s">
        <v>40</v>
      </c>
      <c r="AE100" s="62"/>
      <c r="AF100" s="62"/>
      <c r="AG100" s="63"/>
      <c r="AH100" s="61" t="s">
        <v>67</v>
      </c>
      <c r="AI100" s="62"/>
      <c r="AJ100" s="62"/>
      <c r="AK100" s="63"/>
      <c r="AL100" s="61" t="s">
        <v>99</v>
      </c>
      <c r="AM100" s="62"/>
      <c r="AN100" s="62"/>
      <c r="AO100" s="62"/>
      <c r="AP100" s="62"/>
      <c r="AQ100" s="62"/>
      <c r="AR100" s="62"/>
      <c r="AS100" s="63"/>
      <c r="AT100" s="61" t="s">
        <v>73</v>
      </c>
      <c r="AU100" s="62"/>
      <c r="AV100" s="62"/>
      <c r="AW100" s="62"/>
      <c r="AX100" s="63"/>
      <c r="AY100" s="61" t="s">
        <v>64</v>
      </c>
      <c r="AZ100" s="62"/>
      <c r="BA100" s="62"/>
      <c r="BB100" s="62"/>
      <c r="BC100" s="62"/>
      <c r="BD100" s="62"/>
      <c r="BE100" s="62"/>
      <c r="BF100" s="63"/>
      <c r="BG100" s="64"/>
      <c r="BH100" s="65"/>
      <c r="BI100" s="65"/>
      <c r="BJ100" s="65"/>
      <c r="BK100" s="65"/>
      <c r="BL100" s="65"/>
      <c r="BM100" s="65"/>
      <c r="BN100" s="65"/>
      <c r="BO100" s="66"/>
      <c r="BP100" s="37">
        <f t="shared" si="0"/>
        <v>0</v>
      </c>
      <c r="BQ100" s="37"/>
      <c r="BR100" s="37"/>
      <c r="BS100" s="37"/>
      <c r="BT100" s="37"/>
      <c r="BU100" s="37"/>
      <c r="BV100" s="37"/>
      <c r="BW100" s="37"/>
      <c r="BX100" s="37">
        <f t="shared" si="1"/>
        <v>0</v>
      </c>
      <c r="BY100" s="37"/>
      <c r="BZ100" s="37"/>
      <c r="CA100" s="37"/>
      <c r="CB100" s="37"/>
      <c r="CC100" s="37"/>
      <c r="CD100" s="37"/>
      <c r="CE100" s="37"/>
      <c r="CF100" s="37">
        <v>1.5</v>
      </c>
      <c r="CG100" s="37"/>
      <c r="CH100" s="37"/>
      <c r="CI100" s="37"/>
      <c r="CJ100" s="37"/>
      <c r="CK100" s="37"/>
      <c r="CL100" s="37"/>
      <c r="CM100" s="37"/>
      <c r="CN100" s="37">
        <v>1.5</v>
      </c>
      <c r="CO100" s="37"/>
      <c r="CP100" s="37"/>
      <c r="CQ100" s="37"/>
      <c r="CR100" s="37"/>
      <c r="CS100" s="37"/>
      <c r="CT100" s="37"/>
      <c r="CU100" s="37"/>
    </row>
    <row r="101" spans="1:99" ht="14.25">
      <c r="A101" s="121" t="s">
        <v>102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3"/>
      <c r="Z101" s="68" t="s">
        <v>93</v>
      </c>
      <c r="AA101" s="68"/>
      <c r="AB101" s="68"/>
      <c r="AC101" s="68"/>
      <c r="AD101" s="62" t="s">
        <v>40</v>
      </c>
      <c r="AE101" s="62"/>
      <c r="AF101" s="62"/>
      <c r="AG101" s="63"/>
      <c r="AH101" s="61" t="s">
        <v>67</v>
      </c>
      <c r="AI101" s="62"/>
      <c r="AJ101" s="62"/>
      <c r="AK101" s="63"/>
      <c r="AL101" s="61" t="s">
        <v>99</v>
      </c>
      <c r="AM101" s="62"/>
      <c r="AN101" s="62"/>
      <c r="AO101" s="62"/>
      <c r="AP101" s="62"/>
      <c r="AQ101" s="62"/>
      <c r="AR101" s="62"/>
      <c r="AS101" s="63"/>
      <c r="AT101" s="61" t="s">
        <v>73</v>
      </c>
      <c r="AU101" s="62"/>
      <c r="AV101" s="62"/>
      <c r="AW101" s="62"/>
      <c r="AX101" s="63"/>
      <c r="AY101" s="61" t="s">
        <v>103</v>
      </c>
      <c r="AZ101" s="62"/>
      <c r="BA101" s="62"/>
      <c r="BB101" s="62"/>
      <c r="BC101" s="62"/>
      <c r="BD101" s="62"/>
      <c r="BE101" s="62"/>
      <c r="BF101" s="63"/>
      <c r="BG101" s="64">
        <v>360.3</v>
      </c>
      <c r="BH101" s="65"/>
      <c r="BI101" s="65"/>
      <c r="BJ101" s="65"/>
      <c r="BK101" s="65"/>
      <c r="BL101" s="65"/>
      <c r="BM101" s="65"/>
      <c r="BN101" s="65"/>
      <c r="BO101" s="66"/>
      <c r="BP101" s="37">
        <f t="shared" si="0"/>
        <v>90.075</v>
      </c>
      <c r="BQ101" s="37"/>
      <c r="BR101" s="37"/>
      <c r="BS101" s="37"/>
      <c r="BT101" s="37"/>
      <c r="BU101" s="37"/>
      <c r="BV101" s="37"/>
      <c r="BW101" s="37"/>
      <c r="BX101" s="37">
        <f t="shared" si="1"/>
        <v>90.075</v>
      </c>
      <c r="BY101" s="37"/>
      <c r="BZ101" s="37"/>
      <c r="CA101" s="37"/>
      <c r="CB101" s="37"/>
      <c r="CC101" s="37"/>
      <c r="CD101" s="37"/>
      <c r="CE101" s="37"/>
      <c r="CF101" s="37">
        <v>82.5</v>
      </c>
      <c r="CG101" s="37"/>
      <c r="CH101" s="37"/>
      <c r="CI101" s="37"/>
      <c r="CJ101" s="37"/>
      <c r="CK101" s="37"/>
      <c r="CL101" s="37"/>
      <c r="CM101" s="37"/>
      <c r="CN101" s="37">
        <v>82.5</v>
      </c>
      <c r="CO101" s="37"/>
      <c r="CP101" s="37"/>
      <c r="CQ101" s="37"/>
      <c r="CR101" s="37"/>
      <c r="CS101" s="37"/>
      <c r="CT101" s="37"/>
      <c r="CU101" s="37"/>
    </row>
    <row r="102" spans="1:99" ht="15.75" customHeight="1">
      <c r="A102" s="91" t="s">
        <v>104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3"/>
      <c r="Z102" s="279" t="s">
        <v>93</v>
      </c>
      <c r="AA102" s="280"/>
      <c r="AB102" s="280"/>
      <c r="AC102" s="281"/>
      <c r="AD102" s="72" t="s">
        <v>40</v>
      </c>
      <c r="AE102" s="62"/>
      <c r="AF102" s="62"/>
      <c r="AG102" s="63"/>
      <c r="AH102" s="61" t="s">
        <v>67</v>
      </c>
      <c r="AI102" s="62"/>
      <c r="AJ102" s="62"/>
      <c r="AK102" s="63"/>
      <c r="AL102" s="61" t="s">
        <v>99</v>
      </c>
      <c r="AM102" s="62"/>
      <c r="AN102" s="62"/>
      <c r="AO102" s="62"/>
      <c r="AP102" s="62"/>
      <c r="AQ102" s="62"/>
      <c r="AR102" s="62"/>
      <c r="AS102" s="63"/>
      <c r="AT102" s="61" t="s">
        <v>73</v>
      </c>
      <c r="AU102" s="62"/>
      <c r="AV102" s="62"/>
      <c r="AW102" s="62"/>
      <c r="AX102" s="63"/>
      <c r="AY102" s="61" t="s">
        <v>105</v>
      </c>
      <c r="AZ102" s="62"/>
      <c r="BA102" s="62"/>
      <c r="BB102" s="62"/>
      <c r="BC102" s="62"/>
      <c r="BD102" s="62"/>
      <c r="BE102" s="62"/>
      <c r="BF102" s="63"/>
      <c r="BG102" s="64">
        <v>401</v>
      </c>
      <c r="BH102" s="65"/>
      <c r="BI102" s="65"/>
      <c r="BJ102" s="65"/>
      <c r="BK102" s="65"/>
      <c r="BL102" s="65"/>
      <c r="BM102" s="65"/>
      <c r="BN102" s="65"/>
      <c r="BO102" s="124"/>
      <c r="BP102" s="118">
        <f aca="true" t="shared" si="2" ref="BP102:BP109">BG102*0.25</f>
        <v>100.25</v>
      </c>
      <c r="BQ102" s="119"/>
      <c r="BR102" s="119"/>
      <c r="BS102" s="119"/>
      <c r="BT102" s="119"/>
      <c r="BU102" s="119"/>
      <c r="BV102" s="119"/>
      <c r="BW102" s="120"/>
      <c r="BX102" s="118">
        <f aca="true" t="shared" si="3" ref="BX102:BX109">BG102*0.25</f>
        <v>100.25</v>
      </c>
      <c r="BY102" s="119"/>
      <c r="BZ102" s="119"/>
      <c r="CA102" s="119"/>
      <c r="CB102" s="119"/>
      <c r="CC102" s="119"/>
      <c r="CD102" s="119"/>
      <c r="CE102" s="120"/>
      <c r="CF102" s="118">
        <v>108.75</v>
      </c>
      <c r="CG102" s="119"/>
      <c r="CH102" s="119"/>
      <c r="CI102" s="119"/>
      <c r="CJ102" s="119"/>
      <c r="CK102" s="119"/>
      <c r="CL102" s="119"/>
      <c r="CM102" s="120"/>
      <c r="CN102" s="118">
        <v>108.75</v>
      </c>
      <c r="CO102" s="119"/>
      <c r="CP102" s="119"/>
      <c r="CQ102" s="119"/>
      <c r="CR102" s="119"/>
      <c r="CS102" s="119"/>
      <c r="CT102" s="119"/>
      <c r="CU102" s="120"/>
    </row>
    <row r="103" spans="1:99" ht="14.25" customHeight="1">
      <c r="A103" s="91" t="s">
        <v>81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3"/>
      <c r="Z103" s="68" t="s">
        <v>93</v>
      </c>
      <c r="AA103" s="68"/>
      <c r="AB103" s="68"/>
      <c r="AC103" s="68"/>
      <c r="AD103" s="62" t="s">
        <v>40</v>
      </c>
      <c r="AE103" s="62"/>
      <c r="AF103" s="62"/>
      <c r="AG103" s="63"/>
      <c r="AH103" s="61" t="s">
        <v>67</v>
      </c>
      <c r="AI103" s="62"/>
      <c r="AJ103" s="62"/>
      <c r="AK103" s="63"/>
      <c r="AL103" s="61" t="s">
        <v>99</v>
      </c>
      <c r="AM103" s="62"/>
      <c r="AN103" s="62"/>
      <c r="AO103" s="62"/>
      <c r="AP103" s="62"/>
      <c r="AQ103" s="62"/>
      <c r="AR103" s="62"/>
      <c r="AS103" s="63"/>
      <c r="AT103" s="61" t="s">
        <v>73</v>
      </c>
      <c r="AU103" s="62"/>
      <c r="AV103" s="62"/>
      <c r="AW103" s="62"/>
      <c r="AX103" s="63"/>
      <c r="AY103" s="61" t="s">
        <v>48</v>
      </c>
      <c r="AZ103" s="62"/>
      <c r="BA103" s="62"/>
      <c r="BB103" s="62"/>
      <c r="BC103" s="62"/>
      <c r="BD103" s="62"/>
      <c r="BE103" s="62"/>
      <c r="BF103" s="63"/>
      <c r="BG103" s="64">
        <v>214.9</v>
      </c>
      <c r="BH103" s="65"/>
      <c r="BI103" s="65"/>
      <c r="BJ103" s="65"/>
      <c r="BK103" s="65"/>
      <c r="BL103" s="65"/>
      <c r="BM103" s="65"/>
      <c r="BN103" s="65"/>
      <c r="BO103" s="66"/>
      <c r="BP103" s="37">
        <f t="shared" si="2"/>
        <v>53.725</v>
      </c>
      <c r="BQ103" s="37"/>
      <c r="BR103" s="37"/>
      <c r="BS103" s="37"/>
      <c r="BT103" s="37"/>
      <c r="BU103" s="37"/>
      <c r="BV103" s="37"/>
      <c r="BW103" s="37"/>
      <c r="BX103" s="37">
        <f t="shared" si="3"/>
        <v>53.725</v>
      </c>
      <c r="BY103" s="37"/>
      <c r="BZ103" s="37"/>
      <c r="CA103" s="37"/>
      <c r="CB103" s="37"/>
      <c r="CC103" s="37"/>
      <c r="CD103" s="37"/>
      <c r="CE103" s="37"/>
      <c r="CF103" s="37">
        <v>47.5</v>
      </c>
      <c r="CG103" s="37"/>
      <c r="CH103" s="37"/>
      <c r="CI103" s="37"/>
      <c r="CJ103" s="37"/>
      <c r="CK103" s="37"/>
      <c r="CL103" s="37"/>
      <c r="CM103" s="37"/>
      <c r="CN103" s="37">
        <v>47.5</v>
      </c>
      <c r="CO103" s="37"/>
      <c r="CP103" s="37"/>
      <c r="CQ103" s="37"/>
      <c r="CR103" s="37"/>
      <c r="CS103" s="37"/>
      <c r="CT103" s="37"/>
      <c r="CU103" s="37"/>
    </row>
    <row r="104" spans="1:99" ht="14.25" customHeight="1">
      <c r="A104" s="91" t="s">
        <v>92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3"/>
      <c r="Z104" s="68" t="s">
        <v>93</v>
      </c>
      <c r="AA104" s="68"/>
      <c r="AB104" s="68"/>
      <c r="AC104" s="68"/>
      <c r="AD104" s="62" t="s">
        <v>40</v>
      </c>
      <c r="AE104" s="62"/>
      <c r="AF104" s="62"/>
      <c r="AG104" s="63"/>
      <c r="AH104" s="61" t="s">
        <v>67</v>
      </c>
      <c r="AI104" s="62"/>
      <c r="AJ104" s="62"/>
      <c r="AK104" s="63"/>
      <c r="AL104" s="61" t="s">
        <v>99</v>
      </c>
      <c r="AM104" s="62"/>
      <c r="AN104" s="62"/>
      <c r="AO104" s="62"/>
      <c r="AP104" s="62"/>
      <c r="AQ104" s="62"/>
      <c r="AR104" s="62"/>
      <c r="AS104" s="63"/>
      <c r="AT104" s="61" t="s">
        <v>73</v>
      </c>
      <c r="AU104" s="62"/>
      <c r="AV104" s="62"/>
      <c r="AW104" s="62"/>
      <c r="AX104" s="63"/>
      <c r="AY104" s="61" t="s">
        <v>49</v>
      </c>
      <c r="AZ104" s="62"/>
      <c r="BA104" s="62"/>
      <c r="BB104" s="62"/>
      <c r="BC104" s="62"/>
      <c r="BD104" s="62"/>
      <c r="BE104" s="62"/>
      <c r="BF104" s="63"/>
      <c r="BG104" s="64">
        <v>1.3</v>
      </c>
      <c r="BH104" s="65"/>
      <c r="BI104" s="65"/>
      <c r="BJ104" s="65"/>
      <c r="BK104" s="65"/>
      <c r="BL104" s="65"/>
      <c r="BM104" s="65"/>
      <c r="BN104" s="65"/>
      <c r="BO104" s="66"/>
      <c r="BP104" s="37">
        <f t="shared" si="2"/>
        <v>0.325</v>
      </c>
      <c r="BQ104" s="37"/>
      <c r="BR104" s="37"/>
      <c r="BS104" s="37"/>
      <c r="BT104" s="37"/>
      <c r="BU104" s="37"/>
      <c r="BV104" s="37"/>
      <c r="BW104" s="37"/>
      <c r="BX104" s="37">
        <f t="shared" si="3"/>
        <v>0.325</v>
      </c>
      <c r="BY104" s="37"/>
      <c r="BZ104" s="37"/>
      <c r="CA104" s="37"/>
      <c r="CB104" s="37"/>
      <c r="CC104" s="37"/>
      <c r="CD104" s="37"/>
      <c r="CE104" s="37"/>
      <c r="CF104" s="37">
        <v>47.5</v>
      </c>
      <c r="CG104" s="37"/>
      <c r="CH104" s="37"/>
      <c r="CI104" s="37"/>
      <c r="CJ104" s="37"/>
      <c r="CK104" s="37"/>
      <c r="CL104" s="37"/>
      <c r="CM104" s="37"/>
      <c r="CN104" s="37">
        <v>47.5</v>
      </c>
      <c r="CO104" s="37"/>
      <c r="CP104" s="37"/>
      <c r="CQ104" s="37"/>
      <c r="CR104" s="37"/>
      <c r="CS104" s="37"/>
      <c r="CT104" s="37"/>
      <c r="CU104" s="37"/>
    </row>
    <row r="105" spans="1:99" ht="15.75" customHeight="1">
      <c r="A105" s="129" t="s">
        <v>88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1"/>
      <c r="Z105" s="68" t="s">
        <v>93</v>
      </c>
      <c r="AA105" s="68"/>
      <c r="AB105" s="68"/>
      <c r="AC105" s="68"/>
      <c r="AD105" s="62" t="s">
        <v>40</v>
      </c>
      <c r="AE105" s="62"/>
      <c r="AF105" s="62"/>
      <c r="AG105" s="63"/>
      <c r="AH105" s="61" t="s">
        <v>67</v>
      </c>
      <c r="AI105" s="62"/>
      <c r="AJ105" s="62"/>
      <c r="AK105" s="63"/>
      <c r="AL105" s="61" t="s">
        <v>99</v>
      </c>
      <c r="AM105" s="62"/>
      <c r="AN105" s="62"/>
      <c r="AO105" s="62"/>
      <c r="AP105" s="62"/>
      <c r="AQ105" s="62"/>
      <c r="AR105" s="62"/>
      <c r="AS105" s="63"/>
      <c r="AT105" s="61" t="s">
        <v>73</v>
      </c>
      <c r="AU105" s="62"/>
      <c r="AV105" s="62"/>
      <c r="AW105" s="62"/>
      <c r="AX105" s="63"/>
      <c r="AY105" s="61" t="s">
        <v>106</v>
      </c>
      <c r="AZ105" s="62"/>
      <c r="BA105" s="62"/>
      <c r="BB105" s="62"/>
      <c r="BC105" s="62"/>
      <c r="BD105" s="62"/>
      <c r="BE105" s="62"/>
      <c r="BF105" s="63"/>
      <c r="BG105" s="64">
        <v>139.9</v>
      </c>
      <c r="BH105" s="65"/>
      <c r="BI105" s="65"/>
      <c r="BJ105" s="65"/>
      <c r="BK105" s="65"/>
      <c r="BL105" s="65"/>
      <c r="BM105" s="65"/>
      <c r="BN105" s="65"/>
      <c r="BO105" s="66"/>
      <c r="BP105" s="37">
        <f t="shared" si="2"/>
        <v>34.975</v>
      </c>
      <c r="BQ105" s="37"/>
      <c r="BR105" s="37"/>
      <c r="BS105" s="37"/>
      <c r="BT105" s="37"/>
      <c r="BU105" s="37"/>
      <c r="BV105" s="37"/>
      <c r="BW105" s="37"/>
      <c r="BX105" s="37">
        <f t="shared" si="3"/>
        <v>34.975</v>
      </c>
      <c r="BY105" s="37"/>
      <c r="BZ105" s="37"/>
      <c r="CA105" s="37"/>
      <c r="CB105" s="37"/>
      <c r="CC105" s="37"/>
      <c r="CD105" s="37"/>
      <c r="CE105" s="37"/>
      <c r="CF105" s="37">
        <v>16.5</v>
      </c>
      <c r="CG105" s="37"/>
      <c r="CH105" s="37"/>
      <c r="CI105" s="37"/>
      <c r="CJ105" s="37"/>
      <c r="CK105" s="37"/>
      <c r="CL105" s="37"/>
      <c r="CM105" s="37"/>
      <c r="CN105" s="37">
        <v>16.5</v>
      </c>
      <c r="CO105" s="37"/>
      <c r="CP105" s="37"/>
      <c r="CQ105" s="37"/>
      <c r="CR105" s="37"/>
      <c r="CS105" s="37"/>
      <c r="CT105" s="37"/>
      <c r="CU105" s="37"/>
    </row>
    <row r="106" spans="1:99" ht="12" customHeight="1">
      <c r="A106" s="94" t="s">
        <v>89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6"/>
      <c r="Z106" s="68" t="s">
        <v>93</v>
      </c>
      <c r="AA106" s="68"/>
      <c r="AB106" s="68"/>
      <c r="AC106" s="68"/>
      <c r="AD106" s="62" t="s">
        <v>40</v>
      </c>
      <c r="AE106" s="62"/>
      <c r="AF106" s="62"/>
      <c r="AG106" s="63"/>
      <c r="AH106" s="61" t="s">
        <v>67</v>
      </c>
      <c r="AI106" s="62"/>
      <c r="AJ106" s="62"/>
      <c r="AK106" s="63"/>
      <c r="AL106" s="61" t="s">
        <v>99</v>
      </c>
      <c r="AM106" s="62"/>
      <c r="AN106" s="62"/>
      <c r="AO106" s="62"/>
      <c r="AP106" s="62"/>
      <c r="AQ106" s="62"/>
      <c r="AR106" s="62"/>
      <c r="AS106" s="63"/>
      <c r="AT106" s="61" t="s">
        <v>73</v>
      </c>
      <c r="AU106" s="62"/>
      <c r="AV106" s="62"/>
      <c r="AW106" s="62"/>
      <c r="AX106" s="63"/>
      <c r="AY106" s="61" t="s">
        <v>51</v>
      </c>
      <c r="AZ106" s="62"/>
      <c r="BA106" s="62"/>
      <c r="BB106" s="62"/>
      <c r="BC106" s="62"/>
      <c r="BD106" s="62"/>
      <c r="BE106" s="62"/>
      <c r="BF106" s="63"/>
      <c r="BG106" s="64">
        <v>648.5</v>
      </c>
      <c r="BH106" s="65"/>
      <c r="BI106" s="65"/>
      <c r="BJ106" s="65"/>
      <c r="BK106" s="65"/>
      <c r="BL106" s="65"/>
      <c r="BM106" s="65"/>
      <c r="BN106" s="65"/>
      <c r="BO106" s="66"/>
      <c r="BP106" s="37">
        <f t="shared" si="2"/>
        <v>162.125</v>
      </c>
      <c r="BQ106" s="37"/>
      <c r="BR106" s="37"/>
      <c r="BS106" s="37"/>
      <c r="BT106" s="37"/>
      <c r="BU106" s="37"/>
      <c r="BV106" s="37"/>
      <c r="BW106" s="37"/>
      <c r="BX106" s="37">
        <f t="shared" si="3"/>
        <v>162.125</v>
      </c>
      <c r="BY106" s="37"/>
      <c r="BZ106" s="37"/>
      <c r="CA106" s="37"/>
      <c r="CB106" s="37"/>
      <c r="CC106" s="37"/>
      <c r="CD106" s="37"/>
      <c r="CE106" s="37"/>
      <c r="CF106" s="37">
        <v>46.75</v>
      </c>
      <c r="CG106" s="37"/>
      <c r="CH106" s="37"/>
      <c r="CI106" s="37"/>
      <c r="CJ106" s="37"/>
      <c r="CK106" s="37"/>
      <c r="CL106" s="37"/>
      <c r="CM106" s="37"/>
      <c r="CN106" s="37">
        <v>46.75</v>
      </c>
      <c r="CO106" s="37"/>
      <c r="CP106" s="37"/>
      <c r="CQ106" s="37"/>
      <c r="CR106" s="37"/>
      <c r="CS106" s="37"/>
      <c r="CT106" s="37"/>
      <c r="CU106" s="37"/>
    </row>
    <row r="107" spans="1:99" ht="13.5" customHeight="1">
      <c r="A107" s="121" t="s">
        <v>92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3"/>
      <c r="Z107" s="68" t="s">
        <v>93</v>
      </c>
      <c r="AA107" s="68"/>
      <c r="AB107" s="68"/>
      <c r="AC107" s="68"/>
      <c r="AD107" s="62" t="s">
        <v>40</v>
      </c>
      <c r="AE107" s="62"/>
      <c r="AF107" s="62"/>
      <c r="AG107" s="63"/>
      <c r="AH107" s="61" t="s">
        <v>67</v>
      </c>
      <c r="AI107" s="62"/>
      <c r="AJ107" s="62"/>
      <c r="AK107" s="63"/>
      <c r="AL107" s="61" t="s">
        <v>99</v>
      </c>
      <c r="AM107" s="62"/>
      <c r="AN107" s="62"/>
      <c r="AO107" s="62"/>
      <c r="AP107" s="62"/>
      <c r="AQ107" s="62"/>
      <c r="AR107" s="62"/>
      <c r="AS107" s="63"/>
      <c r="AT107" s="61" t="s">
        <v>107</v>
      </c>
      <c r="AU107" s="62"/>
      <c r="AV107" s="62"/>
      <c r="AW107" s="62"/>
      <c r="AX107" s="63"/>
      <c r="AY107" s="61" t="s">
        <v>49</v>
      </c>
      <c r="AZ107" s="62"/>
      <c r="BA107" s="62"/>
      <c r="BB107" s="62"/>
      <c r="BC107" s="62"/>
      <c r="BD107" s="62"/>
      <c r="BE107" s="62"/>
      <c r="BF107" s="63"/>
      <c r="BG107" s="64">
        <v>69.8</v>
      </c>
      <c r="BH107" s="65"/>
      <c r="BI107" s="65"/>
      <c r="BJ107" s="65"/>
      <c r="BK107" s="65"/>
      <c r="BL107" s="65"/>
      <c r="BM107" s="65"/>
      <c r="BN107" s="65"/>
      <c r="BO107" s="66"/>
      <c r="BP107" s="37">
        <f t="shared" si="2"/>
        <v>17.45</v>
      </c>
      <c r="BQ107" s="37"/>
      <c r="BR107" s="37"/>
      <c r="BS107" s="37"/>
      <c r="BT107" s="37"/>
      <c r="BU107" s="37"/>
      <c r="BV107" s="37"/>
      <c r="BW107" s="37"/>
      <c r="BX107" s="37">
        <f t="shared" si="3"/>
        <v>17.45</v>
      </c>
      <c r="BY107" s="37"/>
      <c r="BZ107" s="37"/>
      <c r="CA107" s="37"/>
      <c r="CB107" s="37"/>
      <c r="CC107" s="37"/>
      <c r="CD107" s="37"/>
      <c r="CE107" s="37"/>
      <c r="CF107" s="37">
        <v>20.5</v>
      </c>
      <c r="CG107" s="37"/>
      <c r="CH107" s="37"/>
      <c r="CI107" s="37"/>
      <c r="CJ107" s="37"/>
      <c r="CK107" s="37"/>
      <c r="CL107" s="37"/>
      <c r="CM107" s="37"/>
      <c r="CN107" s="37">
        <v>20.5</v>
      </c>
      <c r="CO107" s="37"/>
      <c r="CP107" s="37"/>
      <c r="CQ107" s="37"/>
      <c r="CR107" s="37"/>
      <c r="CS107" s="37"/>
      <c r="CT107" s="37"/>
      <c r="CU107" s="37"/>
    </row>
    <row r="108" spans="1:99" ht="14.25" customHeight="1">
      <c r="A108" s="121" t="s">
        <v>92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3"/>
      <c r="Z108" s="68" t="s">
        <v>93</v>
      </c>
      <c r="AA108" s="68"/>
      <c r="AB108" s="68"/>
      <c r="AC108" s="68"/>
      <c r="AD108" s="62" t="s">
        <v>40</v>
      </c>
      <c r="AE108" s="62"/>
      <c r="AF108" s="62"/>
      <c r="AG108" s="63"/>
      <c r="AH108" s="61" t="s">
        <v>67</v>
      </c>
      <c r="AI108" s="62"/>
      <c r="AJ108" s="62"/>
      <c r="AK108" s="63"/>
      <c r="AL108" s="61" t="s">
        <v>99</v>
      </c>
      <c r="AM108" s="62"/>
      <c r="AN108" s="62"/>
      <c r="AO108" s="62"/>
      <c r="AP108" s="62"/>
      <c r="AQ108" s="62"/>
      <c r="AR108" s="62"/>
      <c r="AS108" s="63"/>
      <c r="AT108" s="61" t="s">
        <v>141</v>
      </c>
      <c r="AU108" s="62"/>
      <c r="AV108" s="62"/>
      <c r="AW108" s="62"/>
      <c r="AX108" s="63"/>
      <c r="AY108" s="125" t="s">
        <v>49</v>
      </c>
      <c r="AZ108" s="126"/>
      <c r="BA108" s="126"/>
      <c r="BB108" s="126"/>
      <c r="BC108" s="126"/>
      <c r="BD108" s="126"/>
      <c r="BE108" s="126"/>
      <c r="BF108" s="127"/>
      <c r="BG108" s="64">
        <v>1.7</v>
      </c>
      <c r="BH108" s="65"/>
      <c r="BI108" s="65"/>
      <c r="BJ108" s="65"/>
      <c r="BK108" s="65"/>
      <c r="BL108" s="65"/>
      <c r="BM108" s="65"/>
      <c r="BN108" s="65"/>
      <c r="BO108" s="124"/>
      <c r="BP108" s="118">
        <f t="shared" si="2"/>
        <v>0.425</v>
      </c>
      <c r="BQ108" s="119"/>
      <c r="BR108" s="119"/>
      <c r="BS108" s="119"/>
      <c r="BT108" s="119"/>
      <c r="BU108" s="119"/>
      <c r="BV108" s="119"/>
      <c r="BW108" s="120"/>
      <c r="BX108" s="118">
        <f t="shared" si="3"/>
        <v>0.425</v>
      </c>
      <c r="BY108" s="119"/>
      <c r="BZ108" s="119"/>
      <c r="CA108" s="119"/>
      <c r="CB108" s="119"/>
      <c r="CC108" s="119"/>
      <c r="CD108" s="119"/>
      <c r="CE108" s="120"/>
      <c r="CF108" s="118"/>
      <c r="CG108" s="119"/>
      <c r="CH108" s="119"/>
      <c r="CI108" s="119"/>
      <c r="CJ108" s="119"/>
      <c r="CK108" s="119"/>
      <c r="CL108" s="119"/>
      <c r="CM108" s="120"/>
      <c r="CN108" s="118"/>
      <c r="CO108" s="119"/>
      <c r="CP108" s="119"/>
      <c r="CQ108" s="119"/>
      <c r="CR108" s="119"/>
      <c r="CS108" s="119"/>
      <c r="CT108" s="119"/>
      <c r="CU108" s="120"/>
    </row>
    <row r="109" spans="1:99" ht="14.25">
      <c r="A109" s="121" t="s">
        <v>92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3"/>
      <c r="Z109" s="68" t="s">
        <v>93</v>
      </c>
      <c r="AA109" s="68"/>
      <c r="AB109" s="68"/>
      <c r="AC109" s="68"/>
      <c r="AD109" s="62" t="s">
        <v>40</v>
      </c>
      <c r="AE109" s="62"/>
      <c r="AF109" s="62"/>
      <c r="AG109" s="63"/>
      <c r="AH109" s="61" t="s">
        <v>67</v>
      </c>
      <c r="AI109" s="62"/>
      <c r="AJ109" s="62"/>
      <c r="AK109" s="63"/>
      <c r="AL109" s="61" t="s">
        <v>99</v>
      </c>
      <c r="AM109" s="62"/>
      <c r="AN109" s="62"/>
      <c r="AO109" s="62"/>
      <c r="AP109" s="62"/>
      <c r="AQ109" s="62"/>
      <c r="AR109" s="62"/>
      <c r="AS109" s="63"/>
      <c r="AT109" s="61" t="s">
        <v>135</v>
      </c>
      <c r="AU109" s="62"/>
      <c r="AV109" s="62"/>
      <c r="AW109" s="62"/>
      <c r="AX109" s="63"/>
      <c r="AY109" s="61" t="s">
        <v>49</v>
      </c>
      <c r="AZ109" s="62"/>
      <c r="BA109" s="62"/>
      <c r="BB109" s="62"/>
      <c r="BC109" s="62"/>
      <c r="BD109" s="62"/>
      <c r="BE109" s="62"/>
      <c r="BF109" s="63"/>
      <c r="BG109" s="112">
        <v>2.7</v>
      </c>
      <c r="BH109" s="112"/>
      <c r="BI109" s="112"/>
      <c r="BJ109" s="112"/>
      <c r="BK109" s="112"/>
      <c r="BL109" s="112"/>
      <c r="BM109" s="112"/>
      <c r="BN109" s="112"/>
      <c r="BO109" s="112"/>
      <c r="BP109" s="117">
        <f t="shared" si="2"/>
        <v>0.675</v>
      </c>
      <c r="BQ109" s="117"/>
      <c r="BR109" s="117"/>
      <c r="BS109" s="117"/>
      <c r="BT109" s="117"/>
      <c r="BU109" s="117"/>
      <c r="BV109" s="117"/>
      <c r="BW109" s="117"/>
      <c r="BX109" s="117">
        <f t="shared" si="3"/>
        <v>0.675</v>
      </c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</row>
    <row r="110" spans="1:99" ht="81.75" customHeight="1">
      <c r="A110" s="115" t="s">
        <v>108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6"/>
      <c r="Z110" s="68" t="s">
        <v>93</v>
      </c>
      <c r="AA110" s="68"/>
      <c r="AB110" s="68"/>
      <c r="AC110" s="68"/>
      <c r="AD110" s="62" t="s">
        <v>40</v>
      </c>
      <c r="AE110" s="62"/>
      <c r="AF110" s="62"/>
      <c r="AG110" s="63"/>
      <c r="AH110" s="61" t="s">
        <v>67</v>
      </c>
      <c r="AI110" s="62"/>
      <c r="AJ110" s="62"/>
      <c r="AK110" s="63"/>
      <c r="AL110" s="61" t="s">
        <v>109</v>
      </c>
      <c r="AM110" s="62"/>
      <c r="AN110" s="62"/>
      <c r="AO110" s="62"/>
      <c r="AP110" s="62"/>
      <c r="AQ110" s="62"/>
      <c r="AR110" s="62"/>
      <c r="AS110" s="63"/>
      <c r="AT110" s="61"/>
      <c r="AU110" s="62"/>
      <c r="AV110" s="62"/>
      <c r="AW110" s="62"/>
      <c r="AX110" s="63"/>
      <c r="AY110" s="61"/>
      <c r="AZ110" s="62"/>
      <c r="BA110" s="62"/>
      <c r="BB110" s="62"/>
      <c r="BC110" s="62"/>
      <c r="BD110" s="62"/>
      <c r="BE110" s="62"/>
      <c r="BF110" s="63"/>
      <c r="BG110" s="76">
        <f>BG111+BG112</f>
        <v>35.4</v>
      </c>
      <c r="BH110" s="77"/>
      <c r="BI110" s="77"/>
      <c r="BJ110" s="77"/>
      <c r="BK110" s="77"/>
      <c r="BL110" s="77"/>
      <c r="BM110" s="77"/>
      <c r="BN110" s="77"/>
      <c r="BO110" s="78"/>
      <c r="BP110" s="79">
        <v>12</v>
      </c>
      <c r="BQ110" s="79"/>
      <c r="BR110" s="79"/>
      <c r="BS110" s="79"/>
      <c r="BT110" s="79"/>
      <c r="BU110" s="79"/>
      <c r="BV110" s="79"/>
      <c r="BW110" s="79"/>
      <c r="BX110" s="79">
        <v>13</v>
      </c>
      <c r="BY110" s="79"/>
      <c r="BZ110" s="79"/>
      <c r="CA110" s="79"/>
      <c r="CB110" s="79"/>
      <c r="CC110" s="79"/>
      <c r="CD110" s="79"/>
      <c r="CE110" s="79"/>
      <c r="CF110" s="79">
        <v>12</v>
      </c>
      <c r="CG110" s="79"/>
      <c r="CH110" s="79"/>
      <c r="CI110" s="79"/>
      <c r="CJ110" s="79"/>
      <c r="CK110" s="79"/>
      <c r="CL110" s="79"/>
      <c r="CM110" s="79"/>
      <c r="CN110" s="79">
        <v>13</v>
      </c>
      <c r="CO110" s="79"/>
      <c r="CP110" s="79"/>
      <c r="CQ110" s="79"/>
      <c r="CR110" s="79"/>
      <c r="CS110" s="79"/>
      <c r="CT110" s="79"/>
      <c r="CU110" s="79"/>
    </row>
    <row r="111" spans="1:99" ht="15" customHeight="1">
      <c r="A111" s="285" t="s">
        <v>104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3"/>
      <c r="Z111" s="68" t="s">
        <v>93</v>
      </c>
      <c r="AA111" s="68"/>
      <c r="AB111" s="68"/>
      <c r="AC111" s="68"/>
      <c r="AD111" s="62" t="s">
        <v>40</v>
      </c>
      <c r="AE111" s="62"/>
      <c r="AF111" s="62"/>
      <c r="AG111" s="63"/>
      <c r="AH111" s="61" t="s">
        <v>67</v>
      </c>
      <c r="AI111" s="62"/>
      <c r="AJ111" s="62"/>
      <c r="AK111" s="63"/>
      <c r="AL111" s="61" t="s">
        <v>109</v>
      </c>
      <c r="AM111" s="62"/>
      <c r="AN111" s="62"/>
      <c r="AO111" s="62"/>
      <c r="AP111" s="62"/>
      <c r="AQ111" s="62"/>
      <c r="AR111" s="62"/>
      <c r="AS111" s="63"/>
      <c r="AT111" s="61" t="s">
        <v>73</v>
      </c>
      <c r="AU111" s="62"/>
      <c r="AV111" s="62"/>
      <c r="AW111" s="62"/>
      <c r="AX111" s="63"/>
      <c r="AY111" s="61" t="s">
        <v>105</v>
      </c>
      <c r="AZ111" s="62"/>
      <c r="BA111" s="62"/>
      <c r="BB111" s="62"/>
      <c r="BC111" s="62"/>
      <c r="BD111" s="62"/>
      <c r="BE111" s="62"/>
      <c r="BF111" s="63"/>
      <c r="BG111" s="64">
        <v>1.9</v>
      </c>
      <c r="BH111" s="65"/>
      <c r="BI111" s="65"/>
      <c r="BJ111" s="65"/>
      <c r="BK111" s="65"/>
      <c r="BL111" s="65"/>
      <c r="BM111" s="65"/>
      <c r="BN111" s="65"/>
      <c r="BO111" s="66"/>
      <c r="BP111" s="37">
        <v>12</v>
      </c>
      <c r="BQ111" s="37"/>
      <c r="BR111" s="37"/>
      <c r="BS111" s="37"/>
      <c r="BT111" s="37"/>
      <c r="BU111" s="37"/>
      <c r="BV111" s="37"/>
      <c r="BW111" s="37"/>
      <c r="BX111" s="37">
        <v>13</v>
      </c>
      <c r="BY111" s="37"/>
      <c r="BZ111" s="37"/>
      <c r="CA111" s="37"/>
      <c r="CB111" s="37"/>
      <c r="CC111" s="37"/>
      <c r="CD111" s="37"/>
      <c r="CE111" s="37"/>
      <c r="CF111" s="37">
        <v>12</v>
      </c>
      <c r="CG111" s="37"/>
      <c r="CH111" s="37"/>
      <c r="CI111" s="37"/>
      <c r="CJ111" s="37"/>
      <c r="CK111" s="37"/>
      <c r="CL111" s="37"/>
      <c r="CM111" s="37"/>
      <c r="CN111" s="37">
        <v>13</v>
      </c>
      <c r="CO111" s="37"/>
      <c r="CP111" s="37"/>
      <c r="CQ111" s="37"/>
      <c r="CR111" s="37"/>
      <c r="CS111" s="37"/>
      <c r="CT111" s="37"/>
      <c r="CU111" s="37"/>
    </row>
    <row r="112" spans="1:99" ht="12.75" customHeight="1">
      <c r="A112" s="121" t="s">
        <v>92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3"/>
      <c r="Z112" s="68" t="s">
        <v>93</v>
      </c>
      <c r="AA112" s="68"/>
      <c r="AB112" s="68"/>
      <c r="AC112" s="68"/>
      <c r="AD112" s="62" t="s">
        <v>40</v>
      </c>
      <c r="AE112" s="62"/>
      <c r="AF112" s="62"/>
      <c r="AG112" s="63"/>
      <c r="AH112" s="61" t="s">
        <v>67</v>
      </c>
      <c r="AI112" s="62"/>
      <c r="AJ112" s="62"/>
      <c r="AK112" s="63"/>
      <c r="AL112" s="61" t="s">
        <v>109</v>
      </c>
      <c r="AM112" s="62"/>
      <c r="AN112" s="62"/>
      <c r="AO112" s="62"/>
      <c r="AP112" s="62"/>
      <c r="AQ112" s="62"/>
      <c r="AR112" s="62"/>
      <c r="AS112" s="63"/>
      <c r="AT112" s="128" t="s">
        <v>73</v>
      </c>
      <c r="AU112" s="128"/>
      <c r="AV112" s="128"/>
      <c r="AW112" s="128"/>
      <c r="AX112" s="128"/>
      <c r="AY112" s="128" t="s">
        <v>49</v>
      </c>
      <c r="AZ112" s="128"/>
      <c r="BA112" s="128"/>
      <c r="BB112" s="128"/>
      <c r="BC112" s="128"/>
      <c r="BD112" s="128"/>
      <c r="BE112" s="128"/>
      <c r="BF112" s="128"/>
      <c r="BG112" s="112">
        <v>33.5</v>
      </c>
      <c r="BH112" s="112"/>
      <c r="BI112" s="112"/>
      <c r="BJ112" s="112"/>
      <c r="BK112" s="112"/>
      <c r="BL112" s="112"/>
      <c r="BM112" s="112"/>
      <c r="BN112" s="112"/>
      <c r="BO112" s="112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</row>
    <row r="113" spans="1:99" ht="56.25" customHeight="1">
      <c r="A113" s="80" t="s">
        <v>126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1"/>
      <c r="Z113" s="68" t="s">
        <v>93</v>
      </c>
      <c r="AA113" s="68"/>
      <c r="AB113" s="68"/>
      <c r="AC113" s="68"/>
      <c r="AD113" s="69" t="s">
        <v>40</v>
      </c>
      <c r="AE113" s="70"/>
      <c r="AF113" s="70"/>
      <c r="AG113" s="71"/>
      <c r="AH113" s="72" t="s">
        <v>67</v>
      </c>
      <c r="AI113" s="62"/>
      <c r="AJ113" s="62"/>
      <c r="AK113" s="63"/>
      <c r="AL113" s="61" t="s">
        <v>110</v>
      </c>
      <c r="AM113" s="62"/>
      <c r="AN113" s="62"/>
      <c r="AO113" s="62"/>
      <c r="AP113" s="62"/>
      <c r="AQ113" s="62"/>
      <c r="AR113" s="62"/>
      <c r="AS113" s="63"/>
      <c r="AT113" s="61"/>
      <c r="AU113" s="62"/>
      <c r="AV113" s="62"/>
      <c r="AW113" s="62"/>
      <c r="AX113" s="63"/>
      <c r="AY113" s="61"/>
      <c r="AZ113" s="62"/>
      <c r="BA113" s="62"/>
      <c r="BB113" s="62"/>
      <c r="BC113" s="62"/>
      <c r="BD113" s="62"/>
      <c r="BE113" s="62"/>
      <c r="BF113" s="63"/>
      <c r="BG113" s="76">
        <f>BG114+BG115</f>
        <v>20.7</v>
      </c>
      <c r="BH113" s="77"/>
      <c r="BI113" s="77"/>
      <c r="BJ113" s="77"/>
      <c r="BK113" s="77"/>
      <c r="BL113" s="77"/>
      <c r="BM113" s="77"/>
      <c r="BN113" s="77"/>
      <c r="BO113" s="78"/>
      <c r="BP113" s="79">
        <f>BG113*0.25</f>
        <v>5.175</v>
      </c>
      <c r="BQ113" s="79"/>
      <c r="BR113" s="79"/>
      <c r="BS113" s="79"/>
      <c r="BT113" s="79"/>
      <c r="BU113" s="79"/>
      <c r="BV113" s="79"/>
      <c r="BW113" s="79"/>
      <c r="BX113" s="79">
        <f>BG113*0.25</f>
        <v>5.175</v>
      </c>
      <c r="BY113" s="79"/>
      <c r="BZ113" s="79"/>
      <c r="CA113" s="79"/>
      <c r="CB113" s="79"/>
      <c r="CC113" s="79"/>
      <c r="CD113" s="79"/>
      <c r="CE113" s="79"/>
      <c r="CF113" s="79">
        <v>10</v>
      </c>
      <c r="CG113" s="79"/>
      <c r="CH113" s="79"/>
      <c r="CI113" s="79"/>
      <c r="CJ113" s="79"/>
      <c r="CK113" s="79"/>
      <c r="CL113" s="79"/>
      <c r="CM113" s="79"/>
      <c r="CN113" s="79">
        <v>10</v>
      </c>
      <c r="CO113" s="79"/>
      <c r="CP113" s="79"/>
      <c r="CQ113" s="79"/>
      <c r="CR113" s="79"/>
      <c r="CS113" s="79"/>
      <c r="CT113" s="79"/>
      <c r="CU113" s="79"/>
    </row>
    <row r="114" spans="1:99" ht="18" customHeight="1">
      <c r="A114" s="73" t="s">
        <v>92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68" t="s">
        <v>93</v>
      </c>
      <c r="AA114" s="68"/>
      <c r="AB114" s="68"/>
      <c r="AC114" s="68"/>
      <c r="AD114" s="69" t="s">
        <v>40</v>
      </c>
      <c r="AE114" s="70"/>
      <c r="AF114" s="70"/>
      <c r="AG114" s="71"/>
      <c r="AH114" s="72" t="s">
        <v>67</v>
      </c>
      <c r="AI114" s="62"/>
      <c r="AJ114" s="62"/>
      <c r="AK114" s="63"/>
      <c r="AL114" s="61" t="s">
        <v>110</v>
      </c>
      <c r="AM114" s="62"/>
      <c r="AN114" s="62"/>
      <c r="AO114" s="62"/>
      <c r="AP114" s="62"/>
      <c r="AQ114" s="62"/>
      <c r="AR114" s="62"/>
      <c r="AS114" s="63"/>
      <c r="AT114" s="61" t="s">
        <v>73</v>
      </c>
      <c r="AU114" s="62"/>
      <c r="AV114" s="62"/>
      <c r="AW114" s="62"/>
      <c r="AX114" s="63"/>
      <c r="AY114" s="61" t="s">
        <v>105</v>
      </c>
      <c r="AZ114" s="62"/>
      <c r="BA114" s="62"/>
      <c r="BB114" s="62"/>
      <c r="BC114" s="62"/>
      <c r="BD114" s="62"/>
      <c r="BE114" s="62"/>
      <c r="BF114" s="63"/>
      <c r="BG114" s="64">
        <v>2.7</v>
      </c>
      <c r="BH114" s="65"/>
      <c r="BI114" s="65"/>
      <c r="BJ114" s="65"/>
      <c r="BK114" s="65"/>
      <c r="BL114" s="65"/>
      <c r="BM114" s="65"/>
      <c r="BN114" s="65"/>
      <c r="BO114" s="66"/>
      <c r="BP114" s="37">
        <f>BG114*0.25</f>
        <v>0.675</v>
      </c>
      <c r="BQ114" s="37"/>
      <c r="BR114" s="37"/>
      <c r="BS114" s="37"/>
      <c r="BT114" s="37"/>
      <c r="BU114" s="37"/>
      <c r="BV114" s="37"/>
      <c r="BW114" s="37"/>
      <c r="BX114" s="37">
        <f>BG114*0.25</f>
        <v>0.675</v>
      </c>
      <c r="BY114" s="37"/>
      <c r="BZ114" s="37"/>
      <c r="CA114" s="37"/>
      <c r="CB114" s="37"/>
      <c r="CC114" s="37"/>
      <c r="CD114" s="37"/>
      <c r="CE114" s="37"/>
      <c r="CF114" s="37">
        <v>5</v>
      </c>
      <c r="CG114" s="37"/>
      <c r="CH114" s="37"/>
      <c r="CI114" s="37"/>
      <c r="CJ114" s="37"/>
      <c r="CK114" s="37"/>
      <c r="CL114" s="37"/>
      <c r="CM114" s="37"/>
      <c r="CN114" s="37">
        <v>5</v>
      </c>
      <c r="CO114" s="37"/>
      <c r="CP114" s="37"/>
      <c r="CQ114" s="37"/>
      <c r="CR114" s="37"/>
      <c r="CS114" s="37"/>
      <c r="CT114" s="37"/>
      <c r="CU114" s="37"/>
    </row>
    <row r="115" spans="1:99" ht="18.75" customHeight="1">
      <c r="A115" s="67" t="s">
        <v>89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8" t="s">
        <v>93</v>
      </c>
      <c r="AA115" s="68"/>
      <c r="AB115" s="68"/>
      <c r="AC115" s="68"/>
      <c r="AD115" s="69" t="s">
        <v>40</v>
      </c>
      <c r="AE115" s="70"/>
      <c r="AF115" s="70"/>
      <c r="AG115" s="71"/>
      <c r="AH115" s="72" t="s">
        <v>67</v>
      </c>
      <c r="AI115" s="62"/>
      <c r="AJ115" s="62"/>
      <c r="AK115" s="63"/>
      <c r="AL115" s="61" t="s">
        <v>110</v>
      </c>
      <c r="AM115" s="62"/>
      <c r="AN115" s="62"/>
      <c r="AO115" s="62"/>
      <c r="AP115" s="62"/>
      <c r="AQ115" s="62"/>
      <c r="AR115" s="62"/>
      <c r="AS115" s="63"/>
      <c r="AT115" s="61" t="s">
        <v>73</v>
      </c>
      <c r="AU115" s="62"/>
      <c r="AV115" s="62"/>
      <c r="AW115" s="62"/>
      <c r="AX115" s="63"/>
      <c r="AY115" s="61" t="s">
        <v>51</v>
      </c>
      <c r="AZ115" s="62"/>
      <c r="BA115" s="62"/>
      <c r="BB115" s="62"/>
      <c r="BC115" s="62"/>
      <c r="BD115" s="62"/>
      <c r="BE115" s="62"/>
      <c r="BF115" s="63"/>
      <c r="BG115" s="64">
        <v>18</v>
      </c>
      <c r="BH115" s="65"/>
      <c r="BI115" s="65"/>
      <c r="BJ115" s="65"/>
      <c r="BK115" s="65"/>
      <c r="BL115" s="65"/>
      <c r="BM115" s="65"/>
      <c r="BN115" s="65"/>
      <c r="BO115" s="66"/>
      <c r="BP115" s="37">
        <f>BG115*0.25</f>
        <v>4.5</v>
      </c>
      <c r="BQ115" s="37"/>
      <c r="BR115" s="37"/>
      <c r="BS115" s="37"/>
      <c r="BT115" s="37"/>
      <c r="BU115" s="37"/>
      <c r="BV115" s="37"/>
      <c r="BW115" s="37"/>
      <c r="BX115" s="37">
        <f>BG115*0.25</f>
        <v>4.5</v>
      </c>
      <c r="BY115" s="37"/>
      <c r="BZ115" s="37"/>
      <c r="CA115" s="37"/>
      <c r="CB115" s="37"/>
      <c r="CC115" s="37"/>
      <c r="CD115" s="37"/>
      <c r="CE115" s="37"/>
      <c r="CF115" s="37">
        <v>5</v>
      </c>
      <c r="CG115" s="37"/>
      <c r="CH115" s="37"/>
      <c r="CI115" s="37"/>
      <c r="CJ115" s="37"/>
      <c r="CK115" s="37"/>
      <c r="CL115" s="37"/>
      <c r="CM115" s="37"/>
      <c r="CN115" s="37">
        <v>5</v>
      </c>
      <c r="CO115" s="37"/>
      <c r="CP115" s="37"/>
      <c r="CQ115" s="37"/>
      <c r="CR115" s="37"/>
      <c r="CS115" s="37"/>
      <c r="CT115" s="37"/>
      <c r="CU115" s="37"/>
    </row>
    <row r="116" spans="1:99" ht="22.5" customHeight="1">
      <c r="A116" s="286" t="s">
        <v>112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1"/>
      <c r="Z116" s="68" t="s">
        <v>93</v>
      </c>
      <c r="AA116" s="68"/>
      <c r="AB116" s="68"/>
      <c r="AC116" s="68"/>
      <c r="AD116" s="111" t="s">
        <v>68</v>
      </c>
      <c r="AE116" s="111"/>
      <c r="AF116" s="111"/>
      <c r="AG116" s="111"/>
      <c r="AH116" s="62" t="s">
        <v>69</v>
      </c>
      <c r="AI116" s="62"/>
      <c r="AJ116" s="62"/>
      <c r="AK116" s="63"/>
      <c r="AL116" s="61" t="s">
        <v>111</v>
      </c>
      <c r="AM116" s="62"/>
      <c r="AN116" s="62"/>
      <c r="AO116" s="62"/>
      <c r="AP116" s="62"/>
      <c r="AQ116" s="62"/>
      <c r="AR116" s="62"/>
      <c r="AS116" s="63"/>
      <c r="AT116" s="61"/>
      <c r="AU116" s="62"/>
      <c r="AV116" s="62"/>
      <c r="AW116" s="62"/>
      <c r="AX116" s="63"/>
      <c r="AY116" s="61"/>
      <c r="AZ116" s="62"/>
      <c r="BA116" s="62"/>
      <c r="BB116" s="62"/>
      <c r="BC116" s="62"/>
      <c r="BD116" s="62"/>
      <c r="BE116" s="62"/>
      <c r="BF116" s="63"/>
      <c r="BG116" s="76">
        <f>BG117</f>
        <v>200</v>
      </c>
      <c r="BH116" s="77"/>
      <c r="BI116" s="77"/>
      <c r="BJ116" s="77"/>
      <c r="BK116" s="77"/>
      <c r="BL116" s="77"/>
      <c r="BM116" s="77"/>
      <c r="BN116" s="77"/>
      <c r="BO116" s="78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>
        <v>50</v>
      </c>
      <c r="CG116" s="79"/>
      <c r="CH116" s="79"/>
      <c r="CI116" s="79"/>
      <c r="CJ116" s="79"/>
      <c r="CK116" s="79"/>
      <c r="CL116" s="79"/>
      <c r="CM116" s="79"/>
      <c r="CN116" s="79">
        <v>100</v>
      </c>
      <c r="CO116" s="79"/>
      <c r="CP116" s="79"/>
      <c r="CQ116" s="79"/>
      <c r="CR116" s="79"/>
      <c r="CS116" s="79"/>
      <c r="CT116" s="79"/>
      <c r="CU116" s="79"/>
    </row>
    <row r="117" spans="1:100" ht="12" customHeight="1">
      <c r="A117" s="67" t="s">
        <v>89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8" t="s">
        <v>93</v>
      </c>
      <c r="AA117" s="68"/>
      <c r="AB117" s="68"/>
      <c r="AC117" s="68"/>
      <c r="AD117" s="111" t="s">
        <v>68</v>
      </c>
      <c r="AE117" s="111"/>
      <c r="AF117" s="111"/>
      <c r="AG117" s="111"/>
      <c r="AH117" s="62" t="s">
        <v>69</v>
      </c>
      <c r="AI117" s="62"/>
      <c r="AJ117" s="62"/>
      <c r="AK117" s="63"/>
      <c r="AL117" s="61" t="s">
        <v>111</v>
      </c>
      <c r="AM117" s="62"/>
      <c r="AN117" s="62"/>
      <c r="AO117" s="62"/>
      <c r="AP117" s="62"/>
      <c r="AQ117" s="62"/>
      <c r="AR117" s="62"/>
      <c r="AS117" s="63"/>
      <c r="AT117" s="61" t="s">
        <v>73</v>
      </c>
      <c r="AU117" s="62"/>
      <c r="AV117" s="62"/>
      <c r="AW117" s="62"/>
      <c r="AX117" s="63"/>
      <c r="AY117" s="61" t="s">
        <v>51</v>
      </c>
      <c r="AZ117" s="62"/>
      <c r="BA117" s="62"/>
      <c r="BB117" s="62"/>
      <c r="BC117" s="62"/>
      <c r="BD117" s="62"/>
      <c r="BE117" s="62"/>
      <c r="BF117" s="63"/>
      <c r="BG117" s="64">
        <v>200</v>
      </c>
      <c r="BH117" s="65"/>
      <c r="BI117" s="65"/>
      <c r="BJ117" s="65"/>
      <c r="BK117" s="65"/>
      <c r="BL117" s="65"/>
      <c r="BM117" s="65"/>
      <c r="BN117" s="65"/>
      <c r="BO117" s="66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>
        <v>50</v>
      </c>
      <c r="CG117" s="37"/>
      <c r="CH117" s="37"/>
      <c r="CI117" s="37"/>
      <c r="CJ117" s="37"/>
      <c r="CK117" s="37"/>
      <c r="CL117" s="37"/>
      <c r="CM117" s="37"/>
      <c r="CN117" s="37">
        <v>100</v>
      </c>
      <c r="CO117" s="37"/>
      <c r="CP117" s="37"/>
      <c r="CQ117" s="37"/>
      <c r="CR117" s="37"/>
      <c r="CS117" s="37"/>
      <c r="CT117" s="37"/>
      <c r="CU117" s="37"/>
      <c r="CV117" s="36"/>
    </row>
    <row r="118" spans="1:99" ht="13.5" customHeight="1">
      <c r="A118" s="202" t="s">
        <v>52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203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205"/>
      <c r="BH118" s="206"/>
      <c r="BI118" s="206"/>
      <c r="BJ118" s="206"/>
      <c r="BK118" s="206"/>
      <c r="BL118" s="206"/>
      <c r="BM118" s="206"/>
      <c r="BN118" s="206"/>
      <c r="BO118" s="207"/>
      <c r="BP118" s="205"/>
      <c r="BQ118" s="206"/>
      <c r="BR118" s="206"/>
      <c r="BS118" s="206"/>
      <c r="BT118" s="206"/>
      <c r="BU118" s="206"/>
      <c r="BV118" s="206"/>
      <c r="BW118" s="207"/>
      <c r="BX118" s="205"/>
      <c r="BY118" s="206"/>
      <c r="BZ118" s="206"/>
      <c r="CA118" s="206"/>
      <c r="CB118" s="206"/>
      <c r="CC118" s="206"/>
      <c r="CD118" s="206"/>
      <c r="CE118" s="207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</row>
    <row r="119" spans="1:99" ht="13.5" customHeight="1">
      <c r="A119" s="202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203"/>
      <c r="AT119" s="204" t="s">
        <v>34</v>
      </c>
      <c r="AU119" s="204"/>
      <c r="AV119" s="204"/>
      <c r="AW119" s="204"/>
      <c r="AX119" s="204"/>
      <c r="AY119" s="132"/>
      <c r="AZ119" s="132"/>
      <c r="BA119" s="132"/>
      <c r="BB119" s="132"/>
      <c r="BC119" s="132"/>
      <c r="BD119" s="132"/>
      <c r="BE119" s="132"/>
      <c r="BF119" s="132"/>
      <c r="BG119" s="164">
        <f>BG75+BG78+BG80+BG82+BG84+BG86+BG89+BG93+BG110+BG113+BG116</f>
        <v>7767.299999999999</v>
      </c>
      <c r="BH119" s="165"/>
      <c r="BI119" s="165"/>
      <c r="BJ119" s="165"/>
      <c r="BK119" s="165"/>
      <c r="BL119" s="165"/>
      <c r="BM119" s="165"/>
      <c r="BN119" s="165"/>
      <c r="BO119" s="166"/>
      <c r="BP119" s="164">
        <v>1711.75</v>
      </c>
      <c r="BQ119" s="165"/>
      <c r="BR119" s="165"/>
      <c r="BS119" s="165"/>
      <c r="BT119" s="165"/>
      <c r="BU119" s="165"/>
      <c r="BV119" s="165"/>
      <c r="BW119" s="166"/>
      <c r="BX119" s="164">
        <v>1912.75</v>
      </c>
      <c r="BY119" s="165"/>
      <c r="BZ119" s="165"/>
      <c r="CA119" s="165"/>
      <c r="CB119" s="165"/>
      <c r="CC119" s="165"/>
      <c r="CD119" s="165"/>
      <c r="CE119" s="166"/>
      <c r="CF119" s="223">
        <v>1961.75</v>
      </c>
      <c r="CG119" s="223"/>
      <c r="CH119" s="223"/>
      <c r="CI119" s="223"/>
      <c r="CJ119" s="223"/>
      <c r="CK119" s="223"/>
      <c r="CL119" s="223"/>
      <c r="CM119" s="223"/>
      <c r="CN119" s="223">
        <v>1812.75</v>
      </c>
      <c r="CO119" s="223"/>
      <c r="CP119" s="223"/>
      <c r="CQ119" s="223"/>
      <c r="CR119" s="223"/>
      <c r="CS119" s="223"/>
      <c r="CT119" s="223"/>
      <c r="CU119" s="223"/>
    </row>
    <row r="120" spans="1:99" ht="15" thickBot="1">
      <c r="A120" s="25" t="s">
        <v>53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</row>
    <row r="121" spans="1:99" ht="15" thickBot="1">
      <c r="A121" s="25" t="s">
        <v>54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56" t="s">
        <v>55</v>
      </c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20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20"/>
      <c r="AZ121" s="156" t="s">
        <v>123</v>
      </c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4" t="s">
        <v>56</v>
      </c>
      <c r="CM121" s="20"/>
      <c r="CN121" s="160"/>
      <c r="CO121" s="161"/>
      <c r="CP121" s="161"/>
      <c r="CQ121" s="161"/>
      <c r="CR121" s="161"/>
      <c r="CS121" s="161"/>
      <c r="CT121" s="161"/>
      <c r="CU121" s="162"/>
    </row>
    <row r="122" spans="1:99" ht="15" thickBo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197" t="s">
        <v>57</v>
      </c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29"/>
      <c r="AH122" s="197" t="s">
        <v>0</v>
      </c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29"/>
      <c r="AZ122" s="197" t="s">
        <v>1</v>
      </c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2"/>
      <c r="CD122" s="22"/>
      <c r="CE122" s="22"/>
      <c r="CF122" s="22"/>
      <c r="CG122" s="22"/>
      <c r="CH122" s="22"/>
      <c r="CI122" s="22"/>
      <c r="CJ122" s="22"/>
      <c r="CK122" s="22"/>
      <c r="CL122" s="24" t="s">
        <v>58</v>
      </c>
      <c r="CM122" s="22"/>
      <c r="CN122" s="160"/>
      <c r="CO122" s="161"/>
      <c r="CP122" s="161"/>
      <c r="CQ122" s="161"/>
      <c r="CR122" s="161"/>
      <c r="CS122" s="161"/>
      <c r="CT122" s="161"/>
      <c r="CU122" s="162"/>
    </row>
    <row r="123" spans="1:99" ht="14.25">
      <c r="A123" s="25" t="s">
        <v>61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56" t="s">
        <v>127</v>
      </c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20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20"/>
      <c r="AZ123" s="156" t="s">
        <v>147</v>
      </c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20"/>
      <c r="BR123" s="156" t="s">
        <v>129</v>
      </c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</row>
    <row r="124" spans="1:99" ht="14.25">
      <c r="A124" s="30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197" t="s">
        <v>57</v>
      </c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29"/>
      <c r="AH124" s="197" t="s">
        <v>0</v>
      </c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29"/>
      <c r="AZ124" s="197" t="s">
        <v>1</v>
      </c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29"/>
      <c r="BR124" s="197" t="s">
        <v>62</v>
      </c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</row>
    <row r="125" spans="1:99" ht="14.25">
      <c r="A125" s="5" t="s">
        <v>10</v>
      </c>
      <c r="B125" s="219" t="s">
        <v>145</v>
      </c>
      <c r="C125" s="219"/>
      <c r="D125" s="219"/>
      <c r="E125" s="25" t="s">
        <v>2</v>
      </c>
      <c r="F125" s="220" t="s">
        <v>146</v>
      </c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156"/>
      <c r="T125" s="156"/>
      <c r="U125" s="156"/>
      <c r="V125" s="20"/>
      <c r="W125" s="26" t="s">
        <v>3</v>
      </c>
      <c r="X125" s="221" t="s">
        <v>122</v>
      </c>
      <c r="Y125" s="221"/>
      <c r="Z125" s="25" t="s">
        <v>4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</row>
    <row r="126" spans="1:99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</row>
  </sheetData>
  <sheetProtection/>
  <mergeCells count="1199">
    <mergeCell ref="A93:Y93"/>
    <mergeCell ref="Z93:AC93"/>
    <mergeCell ref="AD93:AG93"/>
    <mergeCell ref="AH93:AK93"/>
    <mergeCell ref="BX28:CE28"/>
    <mergeCell ref="CF28:CM28"/>
    <mergeCell ref="CN28:CU28"/>
    <mergeCell ref="AY74:BF74"/>
    <mergeCell ref="A119:AS119"/>
    <mergeCell ref="BG74:BO74"/>
    <mergeCell ref="BP74:BW74"/>
    <mergeCell ref="BX74:CE74"/>
    <mergeCell ref="CF74:CM74"/>
    <mergeCell ref="CN74:CU74"/>
    <mergeCell ref="AH28:AK28"/>
    <mergeCell ref="AL28:AS28"/>
    <mergeCell ref="AT28:AX28"/>
    <mergeCell ref="A74:Y74"/>
    <mergeCell ref="Z74:AC74"/>
    <mergeCell ref="AD74:AG74"/>
    <mergeCell ref="AH74:AK74"/>
    <mergeCell ref="AL74:AS74"/>
    <mergeCell ref="AT74:AX74"/>
    <mergeCell ref="A69:Y69"/>
    <mergeCell ref="AH111:AK111"/>
    <mergeCell ref="CF111:CM111"/>
    <mergeCell ref="CN111:CU111"/>
    <mergeCell ref="CF116:CM116"/>
    <mergeCell ref="CN116:CU116"/>
    <mergeCell ref="CF112:CM112"/>
    <mergeCell ref="CN112:CU112"/>
    <mergeCell ref="BX116:CE116"/>
    <mergeCell ref="BX111:CE111"/>
    <mergeCell ref="BP112:BW112"/>
    <mergeCell ref="BX112:CE112"/>
    <mergeCell ref="AL111:AS111"/>
    <mergeCell ref="AT111:AX111"/>
    <mergeCell ref="AY111:BF111"/>
    <mergeCell ref="BG111:BO111"/>
    <mergeCell ref="A116:Y116"/>
    <mergeCell ref="Z116:AC116"/>
    <mergeCell ref="AD116:AG116"/>
    <mergeCell ref="AH116:AK116"/>
    <mergeCell ref="BP111:BW111"/>
    <mergeCell ref="BG116:BO116"/>
    <mergeCell ref="BP116:BW116"/>
    <mergeCell ref="A111:Y111"/>
    <mergeCell ref="Z111:AC111"/>
    <mergeCell ref="AD111:AG111"/>
    <mergeCell ref="AL116:AS116"/>
    <mergeCell ref="AT116:AX116"/>
    <mergeCell ref="AY116:BF116"/>
    <mergeCell ref="AY112:BF112"/>
    <mergeCell ref="BG112:BO112"/>
    <mergeCell ref="AL101:AS101"/>
    <mergeCell ref="AT93:AX93"/>
    <mergeCell ref="BX101:CE101"/>
    <mergeCell ref="CN99:CU99"/>
    <mergeCell ref="CN98:CU98"/>
    <mergeCell ref="BX99:CE99"/>
    <mergeCell ref="CF99:CM99"/>
    <mergeCell ref="A101:Y101"/>
    <mergeCell ref="Z101:AC101"/>
    <mergeCell ref="AD101:AG101"/>
    <mergeCell ref="AH101:AK101"/>
    <mergeCell ref="CN101:CU101"/>
    <mergeCell ref="BX100:CE100"/>
    <mergeCell ref="CF100:CM100"/>
    <mergeCell ref="CN100:CU100"/>
    <mergeCell ref="BP101:BW101"/>
    <mergeCell ref="CF101:CM101"/>
    <mergeCell ref="A100:Y100"/>
    <mergeCell ref="Z100:AC100"/>
    <mergeCell ref="AD100:AG100"/>
    <mergeCell ref="AH100:AK100"/>
    <mergeCell ref="AL100:AS100"/>
    <mergeCell ref="AT100:AX100"/>
    <mergeCell ref="AY100:BF100"/>
    <mergeCell ref="BG100:BO100"/>
    <mergeCell ref="BP100:BW100"/>
    <mergeCell ref="BG99:BO99"/>
    <mergeCell ref="BP99:BW99"/>
    <mergeCell ref="AT101:AX101"/>
    <mergeCell ref="AY101:BF101"/>
    <mergeCell ref="AY99:BF99"/>
    <mergeCell ref="BG101:BO101"/>
    <mergeCell ref="AT98:AX98"/>
    <mergeCell ref="AY98:BF98"/>
    <mergeCell ref="BG98:BO98"/>
    <mergeCell ref="BP98:BW98"/>
    <mergeCell ref="A99:Y99"/>
    <mergeCell ref="Z99:AC99"/>
    <mergeCell ref="AD99:AG99"/>
    <mergeCell ref="AH99:AK99"/>
    <mergeCell ref="AL99:AS99"/>
    <mergeCell ref="AT99:AX99"/>
    <mergeCell ref="BG97:BO97"/>
    <mergeCell ref="BP97:BW97"/>
    <mergeCell ref="BX97:CE97"/>
    <mergeCell ref="CF97:CM97"/>
    <mergeCell ref="CN97:CU97"/>
    <mergeCell ref="A98:Y98"/>
    <mergeCell ref="Z98:AC98"/>
    <mergeCell ref="AD98:AG98"/>
    <mergeCell ref="AH98:AK98"/>
    <mergeCell ref="AL98:AS98"/>
    <mergeCell ref="BG96:BO96"/>
    <mergeCell ref="BX96:CE96"/>
    <mergeCell ref="CN96:CU96"/>
    <mergeCell ref="A97:Y97"/>
    <mergeCell ref="Z97:AC97"/>
    <mergeCell ref="AD97:AG97"/>
    <mergeCell ref="AH97:AK97"/>
    <mergeCell ref="AL97:AS97"/>
    <mergeCell ref="AT97:AX97"/>
    <mergeCell ref="AY97:BF97"/>
    <mergeCell ref="AY95:BF95"/>
    <mergeCell ref="BG95:BO95"/>
    <mergeCell ref="CN95:CU95"/>
    <mergeCell ref="A96:Y96"/>
    <mergeCell ref="Z96:AC96"/>
    <mergeCell ref="AD96:AG96"/>
    <mergeCell ref="AH96:AK96"/>
    <mergeCell ref="AL96:AS96"/>
    <mergeCell ref="AT96:AX96"/>
    <mergeCell ref="AY96:BF96"/>
    <mergeCell ref="A94:Y94"/>
    <mergeCell ref="Z94:AC94"/>
    <mergeCell ref="AD94:AG94"/>
    <mergeCell ref="AH94:AK94"/>
    <mergeCell ref="A95:Y95"/>
    <mergeCell ref="Z95:AC95"/>
    <mergeCell ref="AD95:AG95"/>
    <mergeCell ref="AH95:AK95"/>
    <mergeCell ref="AY93:BF93"/>
    <mergeCell ref="AL93:AS93"/>
    <mergeCell ref="CF94:CM94"/>
    <mergeCell ref="CN94:CU94"/>
    <mergeCell ref="BG93:BO93"/>
    <mergeCell ref="BP93:BW93"/>
    <mergeCell ref="BX93:CE93"/>
    <mergeCell ref="CF93:CM93"/>
    <mergeCell ref="CN93:CU93"/>
    <mergeCell ref="BX94:CE94"/>
    <mergeCell ref="CF98:CM98"/>
    <mergeCell ref="BP95:BW95"/>
    <mergeCell ref="BG94:BO94"/>
    <mergeCell ref="BP94:BW94"/>
    <mergeCell ref="AL94:AS94"/>
    <mergeCell ref="AT94:AX94"/>
    <mergeCell ref="AY94:BF94"/>
    <mergeCell ref="AL95:AS95"/>
    <mergeCell ref="AT95:AX95"/>
    <mergeCell ref="BX95:CE95"/>
    <mergeCell ref="CF95:CM95"/>
    <mergeCell ref="CF96:CM96"/>
    <mergeCell ref="BX98:CE98"/>
    <mergeCell ref="CN102:CU102"/>
    <mergeCell ref="BP96:BW96"/>
    <mergeCell ref="AL102:AS102"/>
    <mergeCell ref="AT102:AX102"/>
    <mergeCell ref="AY102:BF102"/>
    <mergeCell ref="BG102:BO102"/>
    <mergeCell ref="BX102:CE102"/>
    <mergeCell ref="CF102:CM102"/>
    <mergeCell ref="BG92:BO92"/>
    <mergeCell ref="BP92:BW92"/>
    <mergeCell ref="BX92:CE92"/>
    <mergeCell ref="CF92:CM92"/>
    <mergeCell ref="CN92:CU92"/>
    <mergeCell ref="A102:Y102"/>
    <mergeCell ref="Z102:AC102"/>
    <mergeCell ref="AD102:AG102"/>
    <mergeCell ref="AH102:AK102"/>
    <mergeCell ref="BP102:BW102"/>
    <mergeCell ref="BX90:CE90"/>
    <mergeCell ref="CF90:CM90"/>
    <mergeCell ref="CN90:CU90"/>
    <mergeCell ref="A92:Y92"/>
    <mergeCell ref="Z92:AC92"/>
    <mergeCell ref="AD92:AG92"/>
    <mergeCell ref="AH92:AK92"/>
    <mergeCell ref="AL92:AS92"/>
    <mergeCell ref="AT92:AX92"/>
    <mergeCell ref="AY92:BF92"/>
    <mergeCell ref="CN89:CU89"/>
    <mergeCell ref="A90:Y90"/>
    <mergeCell ref="Z90:AC90"/>
    <mergeCell ref="AD90:AG90"/>
    <mergeCell ref="AH90:AK90"/>
    <mergeCell ref="AL90:AS90"/>
    <mergeCell ref="AT90:AX90"/>
    <mergeCell ref="AY90:BF90"/>
    <mergeCell ref="BG90:BO90"/>
    <mergeCell ref="BP90:BW90"/>
    <mergeCell ref="AT89:AX89"/>
    <mergeCell ref="AY89:BF89"/>
    <mergeCell ref="BG89:BO89"/>
    <mergeCell ref="BP89:BW89"/>
    <mergeCell ref="BX89:CE89"/>
    <mergeCell ref="CF89:CM89"/>
    <mergeCell ref="BG88:BO88"/>
    <mergeCell ref="BP88:BW88"/>
    <mergeCell ref="BX88:CE88"/>
    <mergeCell ref="CF88:CM88"/>
    <mergeCell ref="CN88:CU88"/>
    <mergeCell ref="A89:Y89"/>
    <mergeCell ref="Z89:AC89"/>
    <mergeCell ref="AD89:AG89"/>
    <mergeCell ref="AH89:AK89"/>
    <mergeCell ref="AL89:AS89"/>
    <mergeCell ref="BX87:CE87"/>
    <mergeCell ref="CF87:CM87"/>
    <mergeCell ref="CN87:CU87"/>
    <mergeCell ref="A88:Y88"/>
    <mergeCell ref="Z88:AC88"/>
    <mergeCell ref="AD88:AG88"/>
    <mergeCell ref="AH88:AK88"/>
    <mergeCell ref="AL88:AS88"/>
    <mergeCell ref="AT88:AX88"/>
    <mergeCell ref="AY88:BF88"/>
    <mergeCell ref="Z87:AC87"/>
    <mergeCell ref="AD87:AG87"/>
    <mergeCell ref="AH87:AK87"/>
    <mergeCell ref="AL87:AS87"/>
    <mergeCell ref="AT87:AX87"/>
    <mergeCell ref="AY87:BF87"/>
    <mergeCell ref="AY79:BF79"/>
    <mergeCell ref="BG79:BO79"/>
    <mergeCell ref="BP79:BW79"/>
    <mergeCell ref="BX79:CE79"/>
    <mergeCell ref="AY104:BF104"/>
    <mergeCell ref="BG104:BO104"/>
    <mergeCell ref="BP104:BW104"/>
    <mergeCell ref="BX104:CE104"/>
    <mergeCell ref="BG87:BO87"/>
    <mergeCell ref="BP87:BW87"/>
    <mergeCell ref="A79:Y79"/>
    <mergeCell ref="Z79:AC79"/>
    <mergeCell ref="AD79:AG79"/>
    <mergeCell ref="AH79:AK79"/>
    <mergeCell ref="AL79:AS79"/>
    <mergeCell ref="AT79:AX79"/>
    <mergeCell ref="BX85:CE85"/>
    <mergeCell ref="CF85:CM85"/>
    <mergeCell ref="CN85:CU85"/>
    <mergeCell ref="A104:Y104"/>
    <mergeCell ref="Z104:AC104"/>
    <mergeCell ref="AD104:AG104"/>
    <mergeCell ref="AH104:AK104"/>
    <mergeCell ref="AL104:AS104"/>
    <mergeCell ref="AT104:AX104"/>
    <mergeCell ref="A87:Y87"/>
    <mergeCell ref="CN84:CU84"/>
    <mergeCell ref="A85:Y85"/>
    <mergeCell ref="Z85:AC85"/>
    <mergeCell ref="AD85:AG85"/>
    <mergeCell ref="AH85:AK85"/>
    <mergeCell ref="AL85:AS85"/>
    <mergeCell ref="AT85:AX85"/>
    <mergeCell ref="AY85:BF85"/>
    <mergeCell ref="BG85:BO85"/>
    <mergeCell ref="BP85:BW85"/>
    <mergeCell ref="AT84:AX84"/>
    <mergeCell ref="AY84:BF84"/>
    <mergeCell ref="BG84:BO84"/>
    <mergeCell ref="BP84:BW84"/>
    <mergeCell ref="BX84:CE84"/>
    <mergeCell ref="CF84:CM84"/>
    <mergeCell ref="BG83:BO83"/>
    <mergeCell ref="BP83:BW83"/>
    <mergeCell ref="BX83:CE83"/>
    <mergeCell ref="CF83:CM83"/>
    <mergeCell ref="CN83:CU83"/>
    <mergeCell ref="A84:Y84"/>
    <mergeCell ref="Z84:AC84"/>
    <mergeCell ref="AD84:AG84"/>
    <mergeCell ref="AH84:AK84"/>
    <mergeCell ref="AL84:AS84"/>
    <mergeCell ref="BG69:BO69"/>
    <mergeCell ref="BP69:BW69"/>
    <mergeCell ref="BX69:CE69"/>
    <mergeCell ref="CF69:CM69"/>
    <mergeCell ref="CN69:CU69"/>
    <mergeCell ref="AD83:AG83"/>
    <mergeCell ref="AH83:AK83"/>
    <mergeCell ref="AL83:AS83"/>
    <mergeCell ref="AT83:AX83"/>
    <mergeCell ref="AY83:BF83"/>
    <mergeCell ref="Z69:AC69"/>
    <mergeCell ref="AD69:AG69"/>
    <mergeCell ref="AH69:AK69"/>
    <mergeCell ref="AL69:AS69"/>
    <mergeCell ref="AT69:AX69"/>
    <mergeCell ref="AY78:BF78"/>
    <mergeCell ref="AT78:AX78"/>
    <mergeCell ref="AY69:BF69"/>
    <mergeCell ref="BG78:BO78"/>
    <mergeCell ref="BP78:BW78"/>
    <mergeCell ref="BX78:CE78"/>
    <mergeCell ref="CF78:CM78"/>
    <mergeCell ref="CN78:CU78"/>
    <mergeCell ref="A78:Y78"/>
    <mergeCell ref="Z78:AC78"/>
    <mergeCell ref="AD78:AG78"/>
    <mergeCell ref="AH78:AK78"/>
    <mergeCell ref="AL78:AS78"/>
    <mergeCell ref="AY77:BF77"/>
    <mergeCell ref="BG77:BO77"/>
    <mergeCell ref="BP77:BW77"/>
    <mergeCell ref="BX77:CE77"/>
    <mergeCell ref="CF77:CM77"/>
    <mergeCell ref="CN77:CU77"/>
    <mergeCell ref="A77:Y77"/>
    <mergeCell ref="Z77:AC77"/>
    <mergeCell ref="AD77:AG77"/>
    <mergeCell ref="AH77:AK77"/>
    <mergeCell ref="AL77:AS77"/>
    <mergeCell ref="AT77:AX77"/>
    <mergeCell ref="AY75:BF75"/>
    <mergeCell ref="BG75:BO75"/>
    <mergeCell ref="BP75:BW75"/>
    <mergeCell ref="BX75:CE75"/>
    <mergeCell ref="CF75:CM75"/>
    <mergeCell ref="CN75:CU75"/>
    <mergeCell ref="A75:Y75"/>
    <mergeCell ref="Z75:AC75"/>
    <mergeCell ref="AD75:AG75"/>
    <mergeCell ref="AH75:AK75"/>
    <mergeCell ref="AL75:AS75"/>
    <mergeCell ref="AT75:AX75"/>
    <mergeCell ref="AY73:BF73"/>
    <mergeCell ref="BG73:BO73"/>
    <mergeCell ref="BP73:BW73"/>
    <mergeCell ref="BX73:CE73"/>
    <mergeCell ref="CF73:CM73"/>
    <mergeCell ref="CN73:CU73"/>
    <mergeCell ref="BP72:BW72"/>
    <mergeCell ref="BX72:CE72"/>
    <mergeCell ref="CF72:CM72"/>
    <mergeCell ref="CN72:CU72"/>
    <mergeCell ref="A73:Y73"/>
    <mergeCell ref="Z73:AC73"/>
    <mergeCell ref="AD73:AG73"/>
    <mergeCell ref="AH73:AK73"/>
    <mergeCell ref="AL73:AS73"/>
    <mergeCell ref="AT73:AX73"/>
    <mergeCell ref="BP71:BW71"/>
    <mergeCell ref="BX71:CE71"/>
    <mergeCell ref="CF71:CM71"/>
    <mergeCell ref="CN71:CU71"/>
    <mergeCell ref="A72:Y72"/>
    <mergeCell ref="Z72:AC72"/>
    <mergeCell ref="AD72:AG72"/>
    <mergeCell ref="AH72:AK72"/>
    <mergeCell ref="AL72:AS72"/>
    <mergeCell ref="AT72:AX72"/>
    <mergeCell ref="BX70:CE70"/>
    <mergeCell ref="CF70:CM70"/>
    <mergeCell ref="CN70:CU70"/>
    <mergeCell ref="A71:Y71"/>
    <mergeCell ref="Z71:AC71"/>
    <mergeCell ref="AD71:AG71"/>
    <mergeCell ref="AH71:AK71"/>
    <mergeCell ref="AL71:AS71"/>
    <mergeCell ref="AY71:BF71"/>
    <mergeCell ref="BG71:BO71"/>
    <mergeCell ref="BX68:CE68"/>
    <mergeCell ref="CF68:CM68"/>
    <mergeCell ref="CN68:CU68"/>
    <mergeCell ref="A70:Y70"/>
    <mergeCell ref="Z70:AC70"/>
    <mergeCell ref="AD70:AG70"/>
    <mergeCell ref="AH70:AK70"/>
    <mergeCell ref="AL70:AS70"/>
    <mergeCell ref="BG70:BO70"/>
    <mergeCell ref="BP70:BW70"/>
    <mergeCell ref="CF66:CM66"/>
    <mergeCell ref="CN66:CU66"/>
    <mergeCell ref="A68:Y68"/>
    <mergeCell ref="Z68:AC68"/>
    <mergeCell ref="AD68:AG68"/>
    <mergeCell ref="AH68:AK68"/>
    <mergeCell ref="AL68:AS68"/>
    <mergeCell ref="AT68:AX68"/>
    <mergeCell ref="BG68:BO68"/>
    <mergeCell ref="BP68:BW68"/>
    <mergeCell ref="CN57:CU57"/>
    <mergeCell ref="A66:Y66"/>
    <mergeCell ref="Z66:AC66"/>
    <mergeCell ref="AD66:AG66"/>
    <mergeCell ref="AH66:AK66"/>
    <mergeCell ref="AL66:AS66"/>
    <mergeCell ref="AT66:AX66"/>
    <mergeCell ref="AY66:BF66"/>
    <mergeCell ref="BP66:BW66"/>
    <mergeCell ref="BX66:CE66"/>
    <mergeCell ref="CF60:CM60"/>
    <mergeCell ref="CN60:CU60"/>
    <mergeCell ref="A57:Y57"/>
    <mergeCell ref="Z57:AC57"/>
    <mergeCell ref="AD57:AG57"/>
    <mergeCell ref="AH57:AK57"/>
    <mergeCell ref="AL57:AS57"/>
    <mergeCell ref="AY57:BF57"/>
    <mergeCell ref="BX57:CE57"/>
    <mergeCell ref="CF57:CM57"/>
    <mergeCell ref="AD42:AG42"/>
    <mergeCell ref="AH42:AK42"/>
    <mergeCell ref="CN42:CU42"/>
    <mergeCell ref="A60:Y60"/>
    <mergeCell ref="Z60:AC60"/>
    <mergeCell ref="AD60:AG60"/>
    <mergeCell ref="AH60:AK60"/>
    <mergeCell ref="AL60:AS60"/>
    <mergeCell ref="BP60:BW60"/>
    <mergeCell ref="BX60:CE60"/>
    <mergeCell ref="A34:Y34"/>
    <mergeCell ref="Z34:AC34"/>
    <mergeCell ref="A42:Y42"/>
    <mergeCell ref="Z42:AC42"/>
    <mergeCell ref="A38:Y38"/>
    <mergeCell ref="A40:Y40"/>
    <mergeCell ref="Z40:AC40"/>
    <mergeCell ref="Z35:AC35"/>
    <mergeCell ref="BX119:CE119"/>
    <mergeCell ref="CF26:CM26"/>
    <mergeCell ref="CN29:CU29"/>
    <mergeCell ref="CF118:CM118"/>
    <mergeCell ref="CF119:CM119"/>
    <mergeCell ref="CN118:CU118"/>
    <mergeCell ref="CN119:CU119"/>
    <mergeCell ref="CF27:CM27"/>
    <mergeCell ref="BX42:CE42"/>
    <mergeCell ref="CF42:CM42"/>
    <mergeCell ref="BX33:CE33"/>
    <mergeCell ref="BP24:CU24"/>
    <mergeCell ref="BG24:BO25"/>
    <mergeCell ref="CN25:CU25"/>
    <mergeCell ref="CF25:CM25"/>
    <mergeCell ref="BX25:CE25"/>
    <mergeCell ref="BP25:BW25"/>
    <mergeCell ref="CF29:CM29"/>
    <mergeCell ref="BG28:BO28"/>
    <mergeCell ref="BP28:BW28"/>
    <mergeCell ref="B125:D125"/>
    <mergeCell ref="F125:U125"/>
    <mergeCell ref="X125:Y125"/>
    <mergeCell ref="P124:AF124"/>
    <mergeCell ref="BG30:BO30"/>
    <mergeCell ref="BP30:BW30"/>
    <mergeCell ref="Z36:AC36"/>
    <mergeCell ref="AD36:AG36"/>
    <mergeCell ref="A30:Y30"/>
    <mergeCell ref="Z30:AC30"/>
    <mergeCell ref="AH124:AX124"/>
    <mergeCell ref="AZ124:BP124"/>
    <mergeCell ref="BR124:CH124"/>
    <mergeCell ref="A23:Y25"/>
    <mergeCell ref="AD23:BC23"/>
    <mergeCell ref="AH24:AK25"/>
    <mergeCell ref="AH26:AK26"/>
    <mergeCell ref="AD26:AG26"/>
    <mergeCell ref="AT24:AX25"/>
    <mergeCell ref="AY24:BF25"/>
    <mergeCell ref="BX29:CE29"/>
    <mergeCell ref="BG118:BO118"/>
    <mergeCell ref="BP118:BW118"/>
    <mergeCell ref="BG27:BO27"/>
    <mergeCell ref="BG29:BO29"/>
    <mergeCell ref="BP29:BW29"/>
    <mergeCell ref="BX30:CE30"/>
    <mergeCell ref="BP31:BW31"/>
    <mergeCell ref="BX31:CE31"/>
    <mergeCell ref="BX118:CE118"/>
    <mergeCell ref="BP39:BW39"/>
    <mergeCell ref="AT42:AX42"/>
    <mergeCell ref="AY42:BF42"/>
    <mergeCell ref="BG42:BO42"/>
    <mergeCell ref="BP42:BW42"/>
    <mergeCell ref="BG57:BO57"/>
    <mergeCell ref="BP57:BW57"/>
    <mergeCell ref="BG39:BO39"/>
    <mergeCell ref="BP40:BW40"/>
    <mergeCell ref="BP43:BW43"/>
    <mergeCell ref="AH118:AK118"/>
    <mergeCell ref="AH33:AK33"/>
    <mergeCell ref="AL33:AS33"/>
    <mergeCell ref="BG119:BO119"/>
    <mergeCell ref="AT119:AX119"/>
    <mergeCell ref="AY119:BF119"/>
    <mergeCell ref="BG60:BO60"/>
    <mergeCell ref="BG66:BO66"/>
    <mergeCell ref="AY72:BF72"/>
    <mergeCell ref="BG72:BO72"/>
    <mergeCell ref="AZ122:BP122"/>
    <mergeCell ref="AZ123:BP123"/>
    <mergeCell ref="AZ121:BP121"/>
    <mergeCell ref="A118:AC118"/>
    <mergeCell ref="AD29:AG29"/>
    <mergeCell ref="A29:Y29"/>
    <mergeCell ref="AL29:AS29"/>
    <mergeCell ref="AL118:AS118"/>
    <mergeCell ref="AL42:AS42"/>
    <mergeCell ref="AD118:AG118"/>
    <mergeCell ref="BP27:BW27"/>
    <mergeCell ref="BG26:BO26"/>
    <mergeCell ref="CN26:CU26"/>
    <mergeCell ref="P121:AF121"/>
    <mergeCell ref="AH121:AX121"/>
    <mergeCell ref="P123:AF123"/>
    <mergeCell ref="AH123:AX123"/>
    <mergeCell ref="BR123:CH123"/>
    <mergeCell ref="P122:AF122"/>
    <mergeCell ref="AH122:AX122"/>
    <mergeCell ref="AT27:AX27"/>
    <mergeCell ref="AT29:AX29"/>
    <mergeCell ref="AY28:BF28"/>
    <mergeCell ref="CN27:CU27"/>
    <mergeCell ref="AD27:AG27"/>
    <mergeCell ref="BX26:CE26"/>
    <mergeCell ref="BX27:CE27"/>
    <mergeCell ref="AY27:BF27"/>
    <mergeCell ref="AH27:AK27"/>
    <mergeCell ref="BP26:BW26"/>
    <mergeCell ref="AY118:BF118"/>
    <mergeCell ref="AT118:AX118"/>
    <mergeCell ref="AT36:AX36"/>
    <mergeCell ref="AT60:AX60"/>
    <mergeCell ref="AY60:BF60"/>
    <mergeCell ref="AT57:AX57"/>
    <mergeCell ref="AY68:BF68"/>
    <mergeCell ref="AT70:AX70"/>
    <mergeCell ref="AY70:BF70"/>
    <mergeCell ref="AT71:AX71"/>
    <mergeCell ref="AY29:BF29"/>
    <mergeCell ref="AL31:AS31"/>
    <mergeCell ref="AT31:AX31"/>
    <mergeCell ref="AH35:AK35"/>
    <mergeCell ref="AL35:AS35"/>
    <mergeCell ref="AT32:AX32"/>
    <mergeCell ref="AY32:BF32"/>
    <mergeCell ref="AY30:BF30"/>
    <mergeCell ref="AL32:AS32"/>
    <mergeCell ref="AH30:AK30"/>
    <mergeCell ref="O21:AM21"/>
    <mergeCell ref="AY26:BF26"/>
    <mergeCell ref="Z23:AC25"/>
    <mergeCell ref="AL24:AS25"/>
    <mergeCell ref="AL26:AS26"/>
    <mergeCell ref="AD24:AG25"/>
    <mergeCell ref="AT26:AX26"/>
    <mergeCell ref="AL27:AS27"/>
    <mergeCell ref="A26:Y26"/>
    <mergeCell ref="Z26:AC26"/>
    <mergeCell ref="Z29:AC29"/>
    <mergeCell ref="AH29:AK29"/>
    <mergeCell ref="Z27:AC27"/>
    <mergeCell ref="A27:Y27"/>
    <mergeCell ref="A28:Y28"/>
    <mergeCell ref="Z28:AC28"/>
    <mergeCell ref="AD28:AG28"/>
    <mergeCell ref="AL30:AS30"/>
    <mergeCell ref="AD39:AG39"/>
    <mergeCell ref="AH39:AK39"/>
    <mergeCell ref="AL39:AS39"/>
    <mergeCell ref="AT39:AX39"/>
    <mergeCell ref="AT30:AX30"/>
    <mergeCell ref="AD30:AG30"/>
    <mergeCell ref="AD33:AG33"/>
    <mergeCell ref="AD35:AG35"/>
    <mergeCell ref="AY39:BF39"/>
    <mergeCell ref="AY31:BF31"/>
    <mergeCell ref="AH36:AK36"/>
    <mergeCell ref="AL36:AS36"/>
    <mergeCell ref="AT33:AX33"/>
    <mergeCell ref="AT35:AX35"/>
    <mergeCell ref="AY37:BF37"/>
    <mergeCell ref="AY35:BF35"/>
    <mergeCell ref="AT38:AX38"/>
    <mergeCell ref="CJ11:CU11"/>
    <mergeCell ref="CJ14:CU14"/>
    <mergeCell ref="S15:BT15"/>
    <mergeCell ref="AY12:BA12"/>
    <mergeCell ref="CJ12:CU12"/>
    <mergeCell ref="AG13:AI13"/>
    <mergeCell ref="CJ13:CU13"/>
    <mergeCell ref="AK13:AT13"/>
    <mergeCell ref="AW13:AX13"/>
    <mergeCell ref="B9:D9"/>
    <mergeCell ref="BX8:CU8"/>
    <mergeCell ref="BM9:CB9"/>
    <mergeCell ref="CE9:CF9"/>
    <mergeCell ref="A6:AN6"/>
    <mergeCell ref="BH6:CU6"/>
    <mergeCell ref="A63:Y63"/>
    <mergeCell ref="AT63:AX63"/>
    <mergeCell ref="BX63:CE63"/>
    <mergeCell ref="CF63:CM63"/>
    <mergeCell ref="CJ17:CU17"/>
    <mergeCell ref="BG23:CU23"/>
    <mergeCell ref="A39:Y39"/>
    <mergeCell ref="Z39:AC39"/>
    <mergeCell ref="Z63:AC63"/>
    <mergeCell ref="O20:AM20"/>
    <mergeCell ref="A4:AN4"/>
    <mergeCell ref="BH4:CU4"/>
    <mergeCell ref="BP53:BW53"/>
    <mergeCell ref="Q7:AN7"/>
    <mergeCell ref="BH7:BU7"/>
    <mergeCell ref="BX7:CU7"/>
    <mergeCell ref="F9:U9"/>
    <mergeCell ref="X9:Y9"/>
    <mergeCell ref="BI9:BK9"/>
    <mergeCell ref="CN39:CU39"/>
    <mergeCell ref="A67:Y67"/>
    <mergeCell ref="Z67:AC67"/>
    <mergeCell ref="AD67:AG67"/>
    <mergeCell ref="AH67:AK67"/>
    <mergeCell ref="A2:AN2"/>
    <mergeCell ref="BH2:CU2"/>
    <mergeCell ref="A3:AN3"/>
    <mergeCell ref="A5:AN5"/>
    <mergeCell ref="BH5:CU5"/>
    <mergeCell ref="BG3:CU3"/>
    <mergeCell ref="CF65:CM65"/>
    <mergeCell ref="Q8:AN8"/>
    <mergeCell ref="BH8:BU8"/>
    <mergeCell ref="BX39:CE39"/>
    <mergeCell ref="CF39:CM39"/>
    <mergeCell ref="CJ15:CU15"/>
    <mergeCell ref="U16:BT16"/>
    <mergeCell ref="CJ16:CU16"/>
    <mergeCell ref="CN63:CU63"/>
    <mergeCell ref="BG53:BO53"/>
    <mergeCell ref="CN121:CU121"/>
    <mergeCell ref="AY38:BF38"/>
    <mergeCell ref="CN38:CU38"/>
    <mergeCell ref="AY63:BF63"/>
    <mergeCell ref="BG63:BO63"/>
    <mergeCell ref="BP63:BW63"/>
    <mergeCell ref="BX64:CE64"/>
    <mergeCell ref="CN65:CU65"/>
    <mergeCell ref="BX65:CE65"/>
    <mergeCell ref="BG65:BO65"/>
    <mergeCell ref="CN122:CU122"/>
    <mergeCell ref="AL67:AS67"/>
    <mergeCell ref="AT67:AX67"/>
    <mergeCell ref="AY67:BF67"/>
    <mergeCell ref="BG67:BO67"/>
    <mergeCell ref="BP67:BW67"/>
    <mergeCell ref="CN67:CU67"/>
    <mergeCell ref="CF67:CM67"/>
    <mergeCell ref="BX67:CE67"/>
    <mergeCell ref="BP119:BW119"/>
    <mergeCell ref="BP65:BW65"/>
    <mergeCell ref="A65:Y65"/>
    <mergeCell ref="Z65:AC65"/>
    <mergeCell ref="AD65:AG65"/>
    <mergeCell ref="AH65:AK65"/>
    <mergeCell ref="AD63:AG63"/>
    <mergeCell ref="AH63:AK63"/>
    <mergeCell ref="AL63:AS63"/>
    <mergeCell ref="AL64:AS64"/>
    <mergeCell ref="AT65:AX65"/>
    <mergeCell ref="AY65:BF65"/>
    <mergeCell ref="O18:BT18"/>
    <mergeCell ref="CJ18:CU18"/>
    <mergeCell ref="O19:BT19"/>
    <mergeCell ref="CJ19:CU19"/>
    <mergeCell ref="AL65:AS65"/>
    <mergeCell ref="Z38:AC38"/>
    <mergeCell ref="AD38:AG38"/>
    <mergeCell ref="AH38:AK38"/>
    <mergeCell ref="AL38:AS38"/>
    <mergeCell ref="CJ20:CU20"/>
    <mergeCell ref="CF31:CM31"/>
    <mergeCell ref="CN31:CU31"/>
    <mergeCell ref="CF30:CM30"/>
    <mergeCell ref="CN30:CU30"/>
    <mergeCell ref="A31:Y31"/>
    <mergeCell ref="Z31:AC31"/>
    <mergeCell ref="AD31:AG31"/>
    <mergeCell ref="AH31:AK31"/>
    <mergeCell ref="BG31:BO31"/>
    <mergeCell ref="BX38:CE38"/>
    <mergeCell ref="CF38:CM38"/>
    <mergeCell ref="AL37:AS37"/>
    <mergeCell ref="AT37:AX37"/>
    <mergeCell ref="BX37:CE37"/>
    <mergeCell ref="CF37:CM37"/>
    <mergeCell ref="BP37:BW37"/>
    <mergeCell ref="BG37:BO37"/>
    <mergeCell ref="BG38:BO38"/>
    <mergeCell ref="BP38:BW38"/>
    <mergeCell ref="CN37:CU37"/>
    <mergeCell ref="A37:Y37"/>
    <mergeCell ref="BP36:BW36"/>
    <mergeCell ref="Z37:AC37"/>
    <mergeCell ref="AD37:AG37"/>
    <mergeCell ref="AH37:AK37"/>
    <mergeCell ref="BP33:BW33"/>
    <mergeCell ref="A32:Y32"/>
    <mergeCell ref="Z32:AC32"/>
    <mergeCell ref="AD32:AG32"/>
    <mergeCell ref="AH32:AK32"/>
    <mergeCell ref="BG32:BO32"/>
    <mergeCell ref="BP32:BW32"/>
    <mergeCell ref="A33:Y33"/>
    <mergeCell ref="Z33:AC33"/>
    <mergeCell ref="CN33:CU33"/>
    <mergeCell ref="BG35:BO35"/>
    <mergeCell ref="BP35:BW35"/>
    <mergeCell ref="A36:Y36"/>
    <mergeCell ref="BX32:CE32"/>
    <mergeCell ref="CF32:CM32"/>
    <mergeCell ref="AY36:BF36"/>
    <mergeCell ref="BG36:BO36"/>
    <mergeCell ref="AY33:BF33"/>
    <mergeCell ref="BG33:BO33"/>
    <mergeCell ref="CF64:CM64"/>
    <mergeCell ref="A35:Y35"/>
    <mergeCell ref="CN32:CU32"/>
    <mergeCell ref="BX36:CE36"/>
    <mergeCell ref="CF36:CM36"/>
    <mergeCell ref="CN36:CU36"/>
    <mergeCell ref="BX35:CE35"/>
    <mergeCell ref="CF35:CM35"/>
    <mergeCell ref="CN35:CU35"/>
    <mergeCell ref="CF33:CM33"/>
    <mergeCell ref="AT64:AX64"/>
    <mergeCell ref="AY64:BF64"/>
    <mergeCell ref="BG64:BO64"/>
    <mergeCell ref="BP64:BW64"/>
    <mergeCell ref="A64:Y64"/>
    <mergeCell ref="Z64:AC64"/>
    <mergeCell ref="AD64:AG64"/>
    <mergeCell ref="AH64:AK64"/>
    <mergeCell ref="CN64:CU64"/>
    <mergeCell ref="A53:Y53"/>
    <mergeCell ref="Z53:AC53"/>
    <mergeCell ref="AD53:AG53"/>
    <mergeCell ref="AH53:AK53"/>
    <mergeCell ref="AL53:AS53"/>
    <mergeCell ref="AT53:AX53"/>
    <mergeCell ref="AY53:BF53"/>
    <mergeCell ref="BX53:CE53"/>
    <mergeCell ref="CF54:CM54"/>
    <mergeCell ref="CN54:CU54"/>
    <mergeCell ref="CF53:CM53"/>
    <mergeCell ref="CN53:CU53"/>
    <mergeCell ref="A54:Y54"/>
    <mergeCell ref="Z54:AC54"/>
    <mergeCell ref="AD54:AG54"/>
    <mergeCell ref="AH54:AK54"/>
    <mergeCell ref="AL54:AS54"/>
    <mergeCell ref="AT54:AX54"/>
    <mergeCell ref="A55:Y55"/>
    <mergeCell ref="Z55:AC55"/>
    <mergeCell ref="AD55:AG55"/>
    <mergeCell ref="AH55:AK55"/>
    <mergeCell ref="BP54:BW54"/>
    <mergeCell ref="BX54:CE54"/>
    <mergeCell ref="AY54:BF54"/>
    <mergeCell ref="BG54:BO54"/>
    <mergeCell ref="BP55:BW55"/>
    <mergeCell ref="BX55:CE55"/>
    <mergeCell ref="CF55:CM55"/>
    <mergeCell ref="CN55:CU55"/>
    <mergeCell ref="AL55:AS55"/>
    <mergeCell ref="AT55:AX55"/>
    <mergeCell ref="AY55:BF55"/>
    <mergeCell ref="BG55:BO55"/>
    <mergeCell ref="CF56:CM56"/>
    <mergeCell ref="CN56:CU56"/>
    <mergeCell ref="AL56:AS56"/>
    <mergeCell ref="AT56:AX56"/>
    <mergeCell ref="AY56:BF56"/>
    <mergeCell ref="BG56:BO56"/>
    <mergeCell ref="A58:Y58"/>
    <mergeCell ref="Z58:AC58"/>
    <mergeCell ref="AD58:AG58"/>
    <mergeCell ref="AH58:AK58"/>
    <mergeCell ref="BP56:BW56"/>
    <mergeCell ref="BX56:CE56"/>
    <mergeCell ref="A56:Y56"/>
    <mergeCell ref="Z56:AC56"/>
    <mergeCell ref="AD56:AG56"/>
    <mergeCell ref="AH56:AK56"/>
    <mergeCell ref="BP58:BW58"/>
    <mergeCell ref="BX58:CE58"/>
    <mergeCell ref="CF58:CM58"/>
    <mergeCell ref="CN58:CU58"/>
    <mergeCell ref="AL58:AS58"/>
    <mergeCell ref="AT58:AX58"/>
    <mergeCell ref="AY58:BF58"/>
    <mergeCell ref="BG58:BO58"/>
    <mergeCell ref="CF59:CM59"/>
    <mergeCell ref="CN59:CU59"/>
    <mergeCell ref="AL59:AS59"/>
    <mergeCell ref="AT59:AX59"/>
    <mergeCell ref="AY59:BF59"/>
    <mergeCell ref="BG59:BO59"/>
    <mergeCell ref="A61:Y61"/>
    <mergeCell ref="Z61:AC61"/>
    <mergeCell ref="AD61:AG61"/>
    <mergeCell ref="AH61:AK61"/>
    <mergeCell ref="BP59:BW59"/>
    <mergeCell ref="BX59:CE59"/>
    <mergeCell ref="A59:Y59"/>
    <mergeCell ref="Z59:AC59"/>
    <mergeCell ref="AD59:AG59"/>
    <mergeCell ref="AH59:AK59"/>
    <mergeCell ref="BP61:BW61"/>
    <mergeCell ref="BX61:CE61"/>
    <mergeCell ref="CF61:CM61"/>
    <mergeCell ref="CN61:CU61"/>
    <mergeCell ref="AL61:AS61"/>
    <mergeCell ref="AT61:AX61"/>
    <mergeCell ref="AY61:BF61"/>
    <mergeCell ref="BG61:BO61"/>
    <mergeCell ref="CF62:CM62"/>
    <mergeCell ref="CN62:CU62"/>
    <mergeCell ref="AL62:AS62"/>
    <mergeCell ref="AT62:AX62"/>
    <mergeCell ref="AY62:BF62"/>
    <mergeCell ref="BG62:BO62"/>
    <mergeCell ref="AD40:AG40"/>
    <mergeCell ref="AH40:AK40"/>
    <mergeCell ref="BP62:BW62"/>
    <mergeCell ref="BX62:CE62"/>
    <mergeCell ref="A62:Y62"/>
    <mergeCell ref="Z62:AC62"/>
    <mergeCell ref="AD62:AG62"/>
    <mergeCell ref="AH62:AK62"/>
    <mergeCell ref="BX40:CE40"/>
    <mergeCell ref="A43:Y43"/>
    <mergeCell ref="CF40:CM40"/>
    <mergeCell ref="CN40:CU40"/>
    <mergeCell ref="AL40:AS40"/>
    <mergeCell ref="AT40:AX40"/>
    <mergeCell ref="AY40:BF40"/>
    <mergeCell ref="BG40:BO40"/>
    <mergeCell ref="CF41:CM41"/>
    <mergeCell ref="CN41:CU41"/>
    <mergeCell ref="AL41:AS41"/>
    <mergeCell ref="AT41:AX41"/>
    <mergeCell ref="AY41:BF41"/>
    <mergeCell ref="BG41:BO41"/>
    <mergeCell ref="Z43:AC43"/>
    <mergeCell ref="AD43:AG43"/>
    <mergeCell ref="AH43:AK43"/>
    <mergeCell ref="BP41:BW41"/>
    <mergeCell ref="BX41:CE41"/>
    <mergeCell ref="A41:Y41"/>
    <mergeCell ref="Z41:AC41"/>
    <mergeCell ref="AD41:AG41"/>
    <mergeCell ref="AH41:AK41"/>
    <mergeCell ref="BX43:CE43"/>
    <mergeCell ref="CF43:CM43"/>
    <mergeCell ref="CN43:CU43"/>
    <mergeCell ref="AL43:AS43"/>
    <mergeCell ref="AT43:AX43"/>
    <mergeCell ref="AY43:BF43"/>
    <mergeCell ref="BG43:BO43"/>
    <mergeCell ref="CF44:CM44"/>
    <mergeCell ref="CN44:CU44"/>
    <mergeCell ref="AL44:AS44"/>
    <mergeCell ref="AT44:AX44"/>
    <mergeCell ref="AY44:BF44"/>
    <mergeCell ref="BG44:BO44"/>
    <mergeCell ref="A45:Y45"/>
    <mergeCell ref="Z45:AC45"/>
    <mergeCell ref="AD45:AG45"/>
    <mergeCell ref="AH45:AK45"/>
    <mergeCell ref="BP44:BW44"/>
    <mergeCell ref="BX44:CE44"/>
    <mergeCell ref="A44:Y44"/>
    <mergeCell ref="Z44:AC44"/>
    <mergeCell ref="AD44:AG44"/>
    <mergeCell ref="AH44:AK44"/>
    <mergeCell ref="BP45:BW45"/>
    <mergeCell ref="BX45:CE45"/>
    <mergeCell ref="CF45:CM45"/>
    <mergeCell ref="CN45:CU45"/>
    <mergeCell ref="AL45:AS45"/>
    <mergeCell ref="AT45:AX45"/>
    <mergeCell ref="AY45:BF45"/>
    <mergeCell ref="BG45:BO45"/>
    <mergeCell ref="CF46:CM46"/>
    <mergeCell ref="CN46:CU46"/>
    <mergeCell ref="AL46:AS46"/>
    <mergeCell ref="AT46:AX46"/>
    <mergeCell ref="AY46:BF46"/>
    <mergeCell ref="BG46:BO46"/>
    <mergeCell ref="A47:Y47"/>
    <mergeCell ref="Z47:AC47"/>
    <mergeCell ref="AD47:AG47"/>
    <mergeCell ref="AH47:AK47"/>
    <mergeCell ref="BP46:BW46"/>
    <mergeCell ref="BX46:CE46"/>
    <mergeCell ref="A46:Y46"/>
    <mergeCell ref="Z46:AC46"/>
    <mergeCell ref="AD46:AG46"/>
    <mergeCell ref="AH46:AK46"/>
    <mergeCell ref="BP47:BW47"/>
    <mergeCell ref="BX47:CE47"/>
    <mergeCell ref="CF47:CM47"/>
    <mergeCell ref="CN47:CU47"/>
    <mergeCell ref="AL47:AS47"/>
    <mergeCell ref="AT47:AX47"/>
    <mergeCell ref="AY47:BF47"/>
    <mergeCell ref="BG47:BO47"/>
    <mergeCell ref="CF48:CM48"/>
    <mergeCell ref="CN48:CU48"/>
    <mergeCell ref="AL48:AS48"/>
    <mergeCell ref="AT48:AX48"/>
    <mergeCell ref="AY48:BF48"/>
    <mergeCell ref="BG48:BO48"/>
    <mergeCell ref="A49:Y49"/>
    <mergeCell ref="Z49:AC49"/>
    <mergeCell ref="AD49:AG49"/>
    <mergeCell ref="AH49:AK49"/>
    <mergeCell ref="BP48:BW48"/>
    <mergeCell ref="BX48:CE48"/>
    <mergeCell ref="A48:Y48"/>
    <mergeCell ref="Z48:AC48"/>
    <mergeCell ref="AD48:AG48"/>
    <mergeCell ref="AH48:AK48"/>
    <mergeCell ref="BP49:BW49"/>
    <mergeCell ref="BX49:CE49"/>
    <mergeCell ref="CF49:CM49"/>
    <mergeCell ref="CN49:CU49"/>
    <mergeCell ref="AL49:AS49"/>
    <mergeCell ref="AT49:AX49"/>
    <mergeCell ref="AY49:BF49"/>
    <mergeCell ref="BG49:BO49"/>
    <mergeCell ref="CF50:CM50"/>
    <mergeCell ref="CN50:CU50"/>
    <mergeCell ref="AL50:AS50"/>
    <mergeCell ref="AT50:AX50"/>
    <mergeCell ref="AY50:BF50"/>
    <mergeCell ref="BG50:BO50"/>
    <mergeCell ref="A51:Y51"/>
    <mergeCell ref="Z51:AC51"/>
    <mergeCell ref="AD51:AG51"/>
    <mergeCell ref="AH51:AK51"/>
    <mergeCell ref="BP50:BW50"/>
    <mergeCell ref="BX50:CE50"/>
    <mergeCell ref="A50:Y50"/>
    <mergeCell ref="Z50:AC50"/>
    <mergeCell ref="AD50:AG50"/>
    <mergeCell ref="AH50:AK50"/>
    <mergeCell ref="BP51:BW51"/>
    <mergeCell ref="BX51:CE51"/>
    <mergeCell ref="CF51:CM51"/>
    <mergeCell ref="CN51:CU51"/>
    <mergeCell ref="AL51:AS51"/>
    <mergeCell ref="AT51:AX51"/>
    <mergeCell ref="AY51:BF51"/>
    <mergeCell ref="BG51:BO51"/>
    <mergeCell ref="AY52:BF52"/>
    <mergeCell ref="CN52:CU52"/>
    <mergeCell ref="BG52:BO52"/>
    <mergeCell ref="BP52:BW52"/>
    <mergeCell ref="BX52:CE52"/>
    <mergeCell ref="CF52:CM52"/>
    <mergeCell ref="A105:Y105"/>
    <mergeCell ref="Z105:AC105"/>
    <mergeCell ref="AD105:AG105"/>
    <mergeCell ref="AH105:AK105"/>
    <mergeCell ref="AL52:AS52"/>
    <mergeCell ref="AT52:AX52"/>
    <mergeCell ref="A52:Y52"/>
    <mergeCell ref="Z52:AC52"/>
    <mergeCell ref="AD52:AG52"/>
    <mergeCell ref="AH52:AK52"/>
    <mergeCell ref="BP105:BW105"/>
    <mergeCell ref="BX105:CE105"/>
    <mergeCell ref="CF105:CM105"/>
    <mergeCell ref="CN105:CU105"/>
    <mergeCell ref="AL105:AS105"/>
    <mergeCell ref="AT105:AX105"/>
    <mergeCell ref="AY105:BF105"/>
    <mergeCell ref="BG105:BO105"/>
    <mergeCell ref="AL106:AS106"/>
    <mergeCell ref="AT106:AX106"/>
    <mergeCell ref="AY106:BF106"/>
    <mergeCell ref="BG106:BO106"/>
    <mergeCell ref="A106:Y106"/>
    <mergeCell ref="Z106:AC106"/>
    <mergeCell ref="AD106:AG106"/>
    <mergeCell ref="AH106:AK106"/>
    <mergeCell ref="BP107:BW107"/>
    <mergeCell ref="BX107:CE107"/>
    <mergeCell ref="CF107:CM107"/>
    <mergeCell ref="CN107:CU107"/>
    <mergeCell ref="BP106:BW106"/>
    <mergeCell ref="BX106:CE106"/>
    <mergeCell ref="CF106:CM106"/>
    <mergeCell ref="CN106:CU106"/>
    <mergeCell ref="A107:Y107"/>
    <mergeCell ref="Z107:AC107"/>
    <mergeCell ref="AD107:AG107"/>
    <mergeCell ref="AH107:AK107"/>
    <mergeCell ref="AL107:AS107"/>
    <mergeCell ref="AT107:AX107"/>
    <mergeCell ref="AY107:BF107"/>
    <mergeCell ref="BG107:BO107"/>
    <mergeCell ref="A112:Y112"/>
    <mergeCell ref="Z112:AC112"/>
    <mergeCell ref="AD112:AG112"/>
    <mergeCell ref="AH112:AK112"/>
    <mergeCell ref="AL112:AS112"/>
    <mergeCell ref="AT112:AX112"/>
    <mergeCell ref="A109:Y109"/>
    <mergeCell ref="Z109:AC109"/>
    <mergeCell ref="CF108:CM108"/>
    <mergeCell ref="CN108:CU108"/>
    <mergeCell ref="AL108:AS108"/>
    <mergeCell ref="AT108:AX108"/>
    <mergeCell ref="BG108:BO108"/>
    <mergeCell ref="AY108:BF108"/>
    <mergeCell ref="AD109:AG109"/>
    <mergeCell ref="AH109:AK109"/>
    <mergeCell ref="BP108:BW108"/>
    <mergeCell ref="BX108:CE108"/>
    <mergeCell ref="A108:Y108"/>
    <mergeCell ref="Z108:AC108"/>
    <mergeCell ref="AD108:AG108"/>
    <mergeCell ref="AH108:AK108"/>
    <mergeCell ref="BP109:BW109"/>
    <mergeCell ref="BX109:CE109"/>
    <mergeCell ref="CF109:CM109"/>
    <mergeCell ref="CN109:CU109"/>
    <mergeCell ref="AL109:AS109"/>
    <mergeCell ref="AT109:AX109"/>
    <mergeCell ref="AY109:BF109"/>
    <mergeCell ref="BG109:BO109"/>
    <mergeCell ref="CF110:CM110"/>
    <mergeCell ref="CN110:CU110"/>
    <mergeCell ref="AL110:AS110"/>
    <mergeCell ref="AT110:AX110"/>
    <mergeCell ref="AY110:BF110"/>
    <mergeCell ref="BG110:BO110"/>
    <mergeCell ref="BP110:BW110"/>
    <mergeCell ref="BX110:CE110"/>
    <mergeCell ref="A110:Y110"/>
    <mergeCell ref="Z110:AC110"/>
    <mergeCell ref="AD110:AG110"/>
    <mergeCell ref="AH110:AK110"/>
    <mergeCell ref="CF117:CM117"/>
    <mergeCell ref="CN117:CU117"/>
    <mergeCell ref="AL117:AS117"/>
    <mergeCell ref="AT117:AX117"/>
    <mergeCell ref="AY117:BF117"/>
    <mergeCell ref="BG117:BO117"/>
    <mergeCell ref="A76:Y76"/>
    <mergeCell ref="Z76:AC76"/>
    <mergeCell ref="AD76:AG76"/>
    <mergeCell ref="AH76:AK76"/>
    <mergeCell ref="BP117:BW117"/>
    <mergeCell ref="BX117:CE117"/>
    <mergeCell ref="A117:Y117"/>
    <mergeCell ref="Z117:AC117"/>
    <mergeCell ref="AD117:AG117"/>
    <mergeCell ref="AH117:AK117"/>
    <mergeCell ref="BP76:BW76"/>
    <mergeCell ref="BX76:CE76"/>
    <mergeCell ref="CF76:CM76"/>
    <mergeCell ref="CN76:CU76"/>
    <mergeCell ref="AL76:AS76"/>
    <mergeCell ref="AT76:AX76"/>
    <mergeCell ref="AY76:BF76"/>
    <mergeCell ref="BG76:BO76"/>
    <mergeCell ref="CF79:CM79"/>
    <mergeCell ref="CN79:CU79"/>
    <mergeCell ref="AL82:AS82"/>
    <mergeCell ref="AT82:AX82"/>
    <mergeCell ref="AY82:BF82"/>
    <mergeCell ref="BG82:BO82"/>
    <mergeCell ref="BP82:BW82"/>
    <mergeCell ref="BX82:CE82"/>
    <mergeCell ref="CF82:CM82"/>
    <mergeCell ref="CN82:CU82"/>
    <mergeCell ref="A86:Y86"/>
    <mergeCell ref="Z86:AC86"/>
    <mergeCell ref="AD86:AG86"/>
    <mergeCell ref="AH86:AK86"/>
    <mergeCell ref="A82:Y82"/>
    <mergeCell ref="Z82:AC82"/>
    <mergeCell ref="AD82:AG82"/>
    <mergeCell ref="AH82:AK82"/>
    <mergeCell ref="A83:Y83"/>
    <mergeCell ref="Z83:AC83"/>
    <mergeCell ref="BP86:BW86"/>
    <mergeCell ref="BX86:CE86"/>
    <mergeCell ref="CF86:CM86"/>
    <mergeCell ref="CN86:CU86"/>
    <mergeCell ref="AL86:AS86"/>
    <mergeCell ref="AT86:AX86"/>
    <mergeCell ref="AY86:BF86"/>
    <mergeCell ref="BG86:BO86"/>
    <mergeCell ref="CF91:CM91"/>
    <mergeCell ref="CN91:CU91"/>
    <mergeCell ref="AL91:AS91"/>
    <mergeCell ref="AT91:AX91"/>
    <mergeCell ref="AY91:BF91"/>
    <mergeCell ref="BG91:BO91"/>
    <mergeCell ref="A103:Y103"/>
    <mergeCell ref="Z103:AC103"/>
    <mergeCell ref="AD103:AG103"/>
    <mergeCell ref="AH103:AK103"/>
    <mergeCell ref="BP91:BW91"/>
    <mergeCell ref="BX91:CE91"/>
    <mergeCell ref="A91:Y91"/>
    <mergeCell ref="Z91:AC91"/>
    <mergeCell ref="AD91:AG91"/>
    <mergeCell ref="AH91:AK91"/>
    <mergeCell ref="CF103:CM103"/>
    <mergeCell ref="CN103:CU103"/>
    <mergeCell ref="AL103:AS103"/>
    <mergeCell ref="AT103:AX103"/>
    <mergeCell ref="AY103:BF103"/>
    <mergeCell ref="BG103:BO103"/>
    <mergeCell ref="CN34:CU34"/>
    <mergeCell ref="AY34:BF34"/>
    <mergeCell ref="BG34:BO34"/>
    <mergeCell ref="BP34:BW34"/>
    <mergeCell ref="BX34:CE34"/>
    <mergeCell ref="AD34:AG34"/>
    <mergeCell ref="AH34:AK34"/>
    <mergeCell ref="AL34:AS34"/>
    <mergeCell ref="AT34:AX34"/>
    <mergeCell ref="CF34:CM34"/>
    <mergeCell ref="A113:Y113"/>
    <mergeCell ref="Z113:AC113"/>
    <mergeCell ref="AD113:AG113"/>
    <mergeCell ref="AH113:AK113"/>
    <mergeCell ref="AL113:AS113"/>
    <mergeCell ref="AT113:AX113"/>
    <mergeCell ref="AY113:BF113"/>
    <mergeCell ref="BG113:BO113"/>
    <mergeCell ref="BP113:BW113"/>
    <mergeCell ref="BX113:CE113"/>
    <mergeCell ref="CF113:CM113"/>
    <mergeCell ref="CN113:CU113"/>
    <mergeCell ref="A114:Y114"/>
    <mergeCell ref="Z114:AC114"/>
    <mergeCell ref="AD114:AG114"/>
    <mergeCell ref="AH114:AK114"/>
    <mergeCell ref="AL114:AS114"/>
    <mergeCell ref="AT114:AX114"/>
    <mergeCell ref="AY114:BF114"/>
    <mergeCell ref="BG114:BO114"/>
    <mergeCell ref="BP114:BW114"/>
    <mergeCell ref="BX114:CE114"/>
    <mergeCell ref="CF114:CM114"/>
    <mergeCell ref="CN114:CU114"/>
    <mergeCell ref="A115:Y115"/>
    <mergeCell ref="Z115:AC115"/>
    <mergeCell ref="AD115:AG115"/>
    <mergeCell ref="AH115:AK115"/>
    <mergeCell ref="AL115:AS115"/>
    <mergeCell ref="AT115:AX115"/>
    <mergeCell ref="AY115:BF115"/>
    <mergeCell ref="BG115:BO115"/>
    <mergeCell ref="BP115:BW115"/>
    <mergeCell ref="BX115:CE115"/>
    <mergeCell ref="CF115:CM115"/>
    <mergeCell ref="CN115:CU115"/>
    <mergeCell ref="A80:Y80"/>
    <mergeCell ref="Z80:AC80"/>
    <mergeCell ref="AD80:AG80"/>
    <mergeCell ref="AH80:AK80"/>
    <mergeCell ref="AL80:AS80"/>
    <mergeCell ref="AT80:AX80"/>
    <mergeCell ref="AY80:BF80"/>
    <mergeCell ref="BG80:BO80"/>
    <mergeCell ref="BP80:BW80"/>
    <mergeCell ref="BX80:CE80"/>
    <mergeCell ref="CF80:CM80"/>
    <mergeCell ref="CN80:CU80"/>
    <mergeCell ref="A81:Y81"/>
    <mergeCell ref="Z81:AC81"/>
    <mergeCell ref="AD81:AG81"/>
    <mergeCell ref="AH81:AK81"/>
    <mergeCell ref="AL81:AS81"/>
    <mergeCell ref="AT81:AX81"/>
    <mergeCell ref="CF104:CM104"/>
    <mergeCell ref="CN104:CU104"/>
    <mergeCell ref="AY81:BF81"/>
    <mergeCell ref="BG81:BO81"/>
    <mergeCell ref="BP81:BW81"/>
    <mergeCell ref="BX81:CE81"/>
    <mergeCell ref="CF81:CM81"/>
    <mergeCell ref="CN81:CU81"/>
    <mergeCell ref="BP103:BW103"/>
    <mergeCell ref="BX103:CE103"/>
  </mergeCells>
  <printOptions/>
  <pageMargins left="0" right="0" top="0.54" bottom="0.56" header="0.3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4"/>
  <sheetViews>
    <sheetView zoomScalePageLayoutView="0" workbookViewId="0" topLeftCell="A38">
      <selection activeCell="AH28" sqref="AH28:AK28"/>
    </sheetView>
  </sheetViews>
  <sheetFormatPr defaultColWidth="1.421875" defaultRowHeight="15"/>
  <cols>
    <col min="1" max="13" width="1.421875" style="0" customWidth="1"/>
    <col min="14" max="14" width="2.7109375" style="0" customWidth="1"/>
    <col min="15" max="15" width="1.57421875" style="0" customWidth="1"/>
    <col min="16" max="22" width="1.421875" style="0" customWidth="1"/>
    <col min="23" max="23" width="0.71875" style="0" customWidth="1"/>
    <col min="24" max="49" width="1.421875" style="0" customWidth="1"/>
    <col min="50" max="50" width="0.85546875" style="0" customWidth="1"/>
    <col min="51" max="51" width="1.421875" style="0" customWidth="1"/>
    <col min="52" max="52" width="0.9921875" style="0" customWidth="1"/>
    <col min="53" max="74" width="1.421875" style="0" customWidth="1"/>
    <col min="75" max="75" width="0.5625" style="0" customWidth="1"/>
    <col min="76" max="93" width="1.421875" style="0" customWidth="1"/>
    <col min="94" max="95" width="0.85546875" style="0" customWidth="1"/>
    <col min="96" max="96" width="0.9921875" style="0" customWidth="1"/>
    <col min="97" max="97" width="0.71875" style="0" customWidth="1"/>
    <col min="98" max="99" width="1.421875" style="0" customWidth="1"/>
    <col min="100" max="100" width="1.8515625" style="0" bestFit="1" customWidth="1"/>
  </cols>
  <sheetData>
    <row r="1" spans="1:99" ht="14.2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17"/>
    </row>
    <row r="2" spans="1:99" ht="14.25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</row>
    <row r="3" spans="1:99" ht="14.25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</row>
    <row r="4" spans="1:99" ht="14.25" hidden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</row>
    <row r="5" spans="1:99" ht="14.25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</row>
    <row r="6" spans="1:99" ht="14.25" hidden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</row>
    <row r="7" spans="1:99" ht="14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"/>
      <c r="BW7" s="1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</row>
    <row r="8" spans="1:99" ht="14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4"/>
      <c r="BW8" s="4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</row>
    <row r="9" spans="1:99" ht="14.25" hidden="1">
      <c r="A9" s="5"/>
      <c r="B9" s="187"/>
      <c r="C9" s="187"/>
      <c r="D9" s="187"/>
      <c r="E9" s="6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"/>
      <c r="W9" s="7"/>
      <c r="X9" s="181"/>
      <c r="Y9" s="181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"/>
      <c r="BI9" s="174"/>
      <c r="BJ9" s="174"/>
      <c r="BK9" s="174"/>
      <c r="BL9" s="6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"/>
      <c r="CD9" s="34"/>
      <c r="CE9" s="188"/>
      <c r="CF9" s="188"/>
      <c r="CG9" s="6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3"/>
      <c r="C10" s="3"/>
      <c r="D10" s="3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11"/>
      <c r="Y10" s="11"/>
      <c r="Z10" s="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8"/>
      <c r="BI10" s="3"/>
      <c r="BJ10" s="3"/>
      <c r="BK10" s="3"/>
      <c r="BL10" s="9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10"/>
      <c r="CE10" s="11"/>
      <c r="CF10" s="11"/>
      <c r="CG10" s="9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6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89" t="s">
        <v>5</v>
      </c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2" spans="1:99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"/>
      <c r="AW12" s="12"/>
      <c r="AX12" s="13" t="s">
        <v>6</v>
      </c>
      <c r="AY12" s="192" t="s">
        <v>122</v>
      </c>
      <c r="AZ12" s="192"/>
      <c r="BA12" s="192"/>
      <c r="BB12" s="14" t="s">
        <v>7</v>
      </c>
      <c r="BC12" s="12"/>
      <c r="BD12" s="12"/>
      <c r="BE12" s="12"/>
      <c r="BF12" s="12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5"/>
      <c r="CB12" s="1"/>
      <c r="CC12" s="6"/>
      <c r="CD12" s="1"/>
      <c r="CE12" s="1"/>
      <c r="CF12" s="1"/>
      <c r="CG12" s="1"/>
      <c r="CH12" s="5" t="s">
        <v>8</v>
      </c>
      <c r="CI12" s="1"/>
      <c r="CJ12" s="193" t="s">
        <v>9</v>
      </c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5"/>
    </row>
    <row r="13" spans="1:99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5" t="s">
        <v>10</v>
      </c>
      <c r="AG13" s="174" t="s">
        <v>67</v>
      </c>
      <c r="AH13" s="174"/>
      <c r="AI13" s="174"/>
      <c r="AJ13" s="6" t="s">
        <v>2</v>
      </c>
      <c r="AK13" s="179" t="s">
        <v>121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"/>
      <c r="AV13" s="7" t="s">
        <v>3</v>
      </c>
      <c r="AW13" s="196" t="s">
        <v>122</v>
      </c>
      <c r="AX13" s="196"/>
      <c r="AY13" s="6" t="s">
        <v>4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7"/>
      <c r="BW13" s="16"/>
      <c r="BX13" s="16"/>
      <c r="BY13" s="6"/>
      <c r="BZ13" s="1"/>
      <c r="CA13" s="1"/>
      <c r="CB13" s="1"/>
      <c r="CC13" s="1"/>
      <c r="CD13" s="1"/>
      <c r="CE13" s="1"/>
      <c r="CF13" s="1"/>
      <c r="CG13" s="1"/>
      <c r="CH13" s="5" t="s">
        <v>11</v>
      </c>
      <c r="CI13" s="1"/>
      <c r="CJ13" s="182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4"/>
    </row>
    <row r="14" spans="1:9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7"/>
      <c r="BW14" s="16"/>
      <c r="BX14" s="16"/>
      <c r="BY14" s="6"/>
      <c r="BZ14" s="1"/>
      <c r="CA14" s="1"/>
      <c r="CB14" s="1"/>
      <c r="CC14" s="1"/>
      <c r="CD14" s="1"/>
      <c r="CE14" s="1"/>
      <c r="CF14" s="1"/>
      <c r="CG14" s="1"/>
      <c r="CH14" s="5" t="s">
        <v>12</v>
      </c>
      <c r="CI14" s="1"/>
      <c r="CJ14" s="182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4"/>
    </row>
    <row r="15" spans="1:99" ht="14.25">
      <c r="A15" s="6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"/>
      <c r="Q15" s="1"/>
      <c r="R15" s="1"/>
      <c r="S15" s="179" t="s">
        <v>120</v>
      </c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"/>
      <c r="BV15" s="7"/>
      <c r="BW15" s="16"/>
      <c r="BX15" s="16"/>
      <c r="BY15" s="6"/>
      <c r="BZ15" s="1"/>
      <c r="CA15" s="1"/>
      <c r="CB15" s="1"/>
      <c r="CC15" s="1"/>
      <c r="CD15" s="1"/>
      <c r="CE15" s="1"/>
      <c r="CF15" s="1"/>
      <c r="CG15" s="1"/>
      <c r="CH15" s="5" t="s">
        <v>14</v>
      </c>
      <c r="CI15" s="1"/>
      <c r="CJ15" s="169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4.25">
      <c r="A16" s="6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"/>
      <c r="Q16" s="1"/>
      <c r="R16" s="1"/>
      <c r="S16" s="1"/>
      <c r="T16" s="1"/>
      <c r="U16" s="172" t="s">
        <v>120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"/>
      <c r="BV16" s="7"/>
      <c r="BW16" s="16"/>
      <c r="BX16" s="16"/>
      <c r="BY16" s="6"/>
      <c r="BZ16" s="1"/>
      <c r="CA16" s="1"/>
      <c r="CB16" s="1"/>
      <c r="CC16" s="1"/>
      <c r="CD16" s="1"/>
      <c r="CE16" s="1"/>
      <c r="CF16" s="1"/>
      <c r="CG16" s="1"/>
      <c r="CH16" s="5" t="s">
        <v>14</v>
      </c>
      <c r="CI16" s="1"/>
      <c r="CJ16" s="173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/>
    </row>
    <row r="17" spans="1:99" ht="14.25">
      <c r="A17" s="6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"/>
      <c r="Q17" s="1"/>
      <c r="R17" s="1"/>
      <c r="S17" s="1"/>
      <c r="T17" s="1"/>
      <c r="U17" s="1"/>
      <c r="V17" s="19" t="s">
        <v>17</v>
      </c>
      <c r="W17" s="19"/>
      <c r="X17" s="19"/>
      <c r="Y17" s="19"/>
      <c r="Z17" s="19"/>
      <c r="AA17" s="19"/>
      <c r="AB17" s="19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"/>
      <c r="BV17" s="7"/>
      <c r="BW17" s="16"/>
      <c r="BX17" s="16"/>
      <c r="BY17" s="6"/>
      <c r="BZ17" s="1"/>
      <c r="CA17" s="1"/>
      <c r="CB17" s="1"/>
      <c r="CC17" s="1"/>
      <c r="CD17" s="1"/>
      <c r="CE17" s="1"/>
      <c r="CF17" s="1"/>
      <c r="CG17" s="1"/>
      <c r="CH17" s="5" t="s">
        <v>18</v>
      </c>
      <c r="CI17" s="1"/>
      <c r="CJ17" s="182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4"/>
    </row>
    <row r="18" spans="1:99" ht="14.25">
      <c r="A18" s="25" t="s">
        <v>19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56" t="s">
        <v>70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20"/>
      <c r="BV18" s="26"/>
      <c r="BW18" s="27"/>
      <c r="BX18" s="27"/>
      <c r="BY18" s="25"/>
      <c r="BZ18" s="20"/>
      <c r="CA18" s="20"/>
      <c r="CB18" s="20"/>
      <c r="CC18" s="20"/>
      <c r="CD18" s="20"/>
      <c r="CE18" s="20"/>
      <c r="CF18" s="20"/>
      <c r="CG18" s="20"/>
      <c r="CH18" s="24" t="s">
        <v>20</v>
      </c>
      <c r="CI18" s="20"/>
      <c r="CJ18" s="157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158"/>
    </row>
    <row r="19" spans="1:99" ht="14.25">
      <c r="A19" s="25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20"/>
      <c r="BV19" s="26"/>
      <c r="BW19" s="27"/>
      <c r="BX19" s="27"/>
      <c r="BY19" s="25"/>
      <c r="BZ19" s="20"/>
      <c r="CA19" s="20"/>
      <c r="CB19" s="20"/>
      <c r="CC19" s="20"/>
      <c r="CD19" s="20"/>
      <c r="CE19" s="20"/>
      <c r="CF19" s="20"/>
      <c r="CG19" s="20"/>
      <c r="CH19" s="24" t="s">
        <v>22</v>
      </c>
      <c r="CI19" s="20"/>
      <c r="CJ19" s="157" t="s">
        <v>23</v>
      </c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158"/>
    </row>
    <row r="20" spans="1:99" ht="15" thickBot="1">
      <c r="A20" s="2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4" t="s">
        <v>24</v>
      </c>
      <c r="CI20" s="20"/>
      <c r="CJ20" s="153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5"/>
    </row>
    <row r="21" spans="1:99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</row>
    <row r="22" spans="1:99" ht="8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108" ht="23.25" customHeight="1">
      <c r="A23" s="135" t="s">
        <v>25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98" t="s">
        <v>26</v>
      </c>
      <c r="AA23" s="198"/>
      <c r="AB23" s="198"/>
      <c r="AC23" s="199"/>
      <c r="AD23" s="152" t="s">
        <v>27</v>
      </c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31"/>
      <c r="BE23" s="31"/>
      <c r="BF23" s="31"/>
      <c r="BG23" s="185" t="s">
        <v>28</v>
      </c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DD23" t="s">
        <v>82</v>
      </c>
    </row>
    <row r="24" spans="1:99" ht="14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200"/>
      <c r="AA24" s="200"/>
      <c r="AB24" s="200"/>
      <c r="AC24" s="200"/>
      <c r="AD24" s="151" t="s">
        <v>29</v>
      </c>
      <c r="AE24" s="151"/>
      <c r="AF24" s="151"/>
      <c r="AG24" s="151"/>
      <c r="AH24" s="209" t="s">
        <v>30</v>
      </c>
      <c r="AI24" s="209"/>
      <c r="AJ24" s="209"/>
      <c r="AK24" s="210"/>
      <c r="AL24" s="151" t="s">
        <v>31</v>
      </c>
      <c r="AM24" s="151"/>
      <c r="AN24" s="151"/>
      <c r="AO24" s="151"/>
      <c r="AP24" s="151"/>
      <c r="AQ24" s="151"/>
      <c r="AR24" s="151"/>
      <c r="AS24" s="151"/>
      <c r="AT24" s="213" t="s">
        <v>32</v>
      </c>
      <c r="AU24" s="209"/>
      <c r="AV24" s="209"/>
      <c r="AW24" s="209"/>
      <c r="AX24" s="210"/>
      <c r="AY24" s="215" t="s">
        <v>33</v>
      </c>
      <c r="AZ24" s="186"/>
      <c r="BA24" s="186"/>
      <c r="BB24" s="186"/>
      <c r="BC24" s="186"/>
      <c r="BD24" s="186"/>
      <c r="BE24" s="186"/>
      <c r="BF24" s="216"/>
      <c r="BG24" s="135" t="s">
        <v>34</v>
      </c>
      <c r="BH24" s="135"/>
      <c r="BI24" s="135"/>
      <c r="BJ24" s="135"/>
      <c r="BK24" s="135"/>
      <c r="BL24" s="135"/>
      <c r="BM24" s="135"/>
      <c r="BN24" s="135"/>
      <c r="BO24" s="135"/>
      <c r="BP24" s="135" t="s">
        <v>35</v>
      </c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</row>
    <row r="25" spans="1:99" ht="21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201"/>
      <c r="AA25" s="201"/>
      <c r="AB25" s="201"/>
      <c r="AC25" s="201"/>
      <c r="AD25" s="151"/>
      <c r="AE25" s="151"/>
      <c r="AF25" s="151"/>
      <c r="AG25" s="151"/>
      <c r="AH25" s="211"/>
      <c r="AI25" s="211"/>
      <c r="AJ25" s="211"/>
      <c r="AK25" s="212"/>
      <c r="AL25" s="151"/>
      <c r="AM25" s="151"/>
      <c r="AN25" s="151"/>
      <c r="AO25" s="151"/>
      <c r="AP25" s="151"/>
      <c r="AQ25" s="151"/>
      <c r="AR25" s="151"/>
      <c r="AS25" s="151"/>
      <c r="AT25" s="214"/>
      <c r="AU25" s="211"/>
      <c r="AV25" s="211"/>
      <c r="AW25" s="211"/>
      <c r="AX25" s="212"/>
      <c r="AY25" s="217"/>
      <c r="AZ25" s="156"/>
      <c r="BA25" s="156"/>
      <c r="BB25" s="156"/>
      <c r="BC25" s="156"/>
      <c r="BD25" s="156"/>
      <c r="BE25" s="156"/>
      <c r="BF25" s="218"/>
      <c r="BG25" s="135"/>
      <c r="BH25" s="135"/>
      <c r="BI25" s="135"/>
      <c r="BJ25" s="135"/>
      <c r="BK25" s="135"/>
      <c r="BL25" s="135"/>
      <c r="BM25" s="135"/>
      <c r="BN25" s="135"/>
      <c r="BO25" s="135"/>
      <c r="BP25" s="82" t="s">
        <v>36</v>
      </c>
      <c r="BQ25" s="83"/>
      <c r="BR25" s="83"/>
      <c r="BS25" s="83"/>
      <c r="BT25" s="83"/>
      <c r="BU25" s="83"/>
      <c r="BV25" s="83"/>
      <c r="BW25" s="84"/>
      <c r="BX25" s="135" t="s">
        <v>37</v>
      </c>
      <c r="BY25" s="135"/>
      <c r="BZ25" s="135"/>
      <c r="CA25" s="135"/>
      <c r="CB25" s="135"/>
      <c r="CC25" s="135"/>
      <c r="CD25" s="135"/>
      <c r="CE25" s="135"/>
      <c r="CF25" s="82" t="s">
        <v>38</v>
      </c>
      <c r="CG25" s="83"/>
      <c r="CH25" s="83"/>
      <c r="CI25" s="83"/>
      <c r="CJ25" s="83"/>
      <c r="CK25" s="83"/>
      <c r="CL25" s="83"/>
      <c r="CM25" s="84"/>
      <c r="CN25" s="135" t="s">
        <v>39</v>
      </c>
      <c r="CO25" s="135"/>
      <c r="CP25" s="135"/>
      <c r="CQ25" s="135"/>
      <c r="CR25" s="135"/>
      <c r="CS25" s="135"/>
      <c r="CT25" s="135"/>
      <c r="CU25" s="135"/>
    </row>
    <row r="26" spans="1:99" ht="14.25">
      <c r="A26" s="135">
        <v>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82"/>
      <c r="Z26" s="135">
        <v>2</v>
      </c>
      <c r="AA26" s="135"/>
      <c r="AB26" s="135"/>
      <c r="AC26" s="135"/>
      <c r="AD26" s="135">
        <v>3</v>
      </c>
      <c r="AE26" s="135"/>
      <c r="AF26" s="135"/>
      <c r="AG26" s="135"/>
      <c r="AH26" s="135">
        <v>4</v>
      </c>
      <c r="AI26" s="135"/>
      <c r="AJ26" s="135"/>
      <c r="AK26" s="135"/>
      <c r="AL26" s="135">
        <v>5</v>
      </c>
      <c r="AM26" s="135"/>
      <c r="AN26" s="135"/>
      <c r="AO26" s="135"/>
      <c r="AP26" s="135"/>
      <c r="AQ26" s="135"/>
      <c r="AR26" s="135"/>
      <c r="AS26" s="135"/>
      <c r="AT26" s="135">
        <v>6</v>
      </c>
      <c r="AU26" s="135"/>
      <c r="AV26" s="135"/>
      <c r="AW26" s="135"/>
      <c r="AX26" s="135"/>
      <c r="AY26" s="135">
        <v>7</v>
      </c>
      <c r="AZ26" s="135"/>
      <c r="BA26" s="135"/>
      <c r="BB26" s="135"/>
      <c r="BC26" s="135"/>
      <c r="BD26" s="135"/>
      <c r="BE26" s="135"/>
      <c r="BF26" s="135"/>
      <c r="BG26" s="135">
        <v>8</v>
      </c>
      <c r="BH26" s="135"/>
      <c r="BI26" s="135"/>
      <c r="BJ26" s="135"/>
      <c r="BK26" s="135"/>
      <c r="BL26" s="135"/>
      <c r="BM26" s="135"/>
      <c r="BN26" s="135"/>
      <c r="BO26" s="135"/>
      <c r="BP26" s="135">
        <v>9</v>
      </c>
      <c r="BQ26" s="135"/>
      <c r="BR26" s="135"/>
      <c r="BS26" s="135"/>
      <c r="BT26" s="135"/>
      <c r="BU26" s="135"/>
      <c r="BV26" s="135"/>
      <c r="BW26" s="135"/>
      <c r="BX26" s="135">
        <v>10</v>
      </c>
      <c r="BY26" s="135"/>
      <c r="BZ26" s="135"/>
      <c r="CA26" s="135"/>
      <c r="CB26" s="135"/>
      <c r="CC26" s="135"/>
      <c r="CD26" s="135"/>
      <c r="CE26" s="135"/>
      <c r="CF26" s="135">
        <v>11</v>
      </c>
      <c r="CG26" s="135"/>
      <c r="CH26" s="135"/>
      <c r="CI26" s="135"/>
      <c r="CJ26" s="135"/>
      <c r="CK26" s="135"/>
      <c r="CL26" s="135"/>
      <c r="CM26" s="135"/>
      <c r="CN26" s="135">
        <v>12</v>
      </c>
      <c r="CO26" s="135"/>
      <c r="CP26" s="135"/>
      <c r="CQ26" s="135"/>
      <c r="CR26" s="135"/>
      <c r="CS26" s="135"/>
      <c r="CT26" s="135"/>
      <c r="CU26" s="135"/>
    </row>
    <row r="27" spans="1:99" ht="66.75" customHeight="1">
      <c r="A27" s="226" t="s">
        <v>119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8"/>
      <c r="Z27" s="128" t="s">
        <v>93</v>
      </c>
      <c r="AA27" s="128"/>
      <c r="AB27" s="128"/>
      <c r="AC27" s="128"/>
      <c r="AD27" s="128" t="s">
        <v>40</v>
      </c>
      <c r="AE27" s="128"/>
      <c r="AF27" s="128"/>
      <c r="AG27" s="128"/>
      <c r="AH27" s="128" t="s">
        <v>41</v>
      </c>
      <c r="AI27" s="128"/>
      <c r="AJ27" s="128"/>
      <c r="AK27" s="128"/>
      <c r="AL27" s="128" t="s">
        <v>118</v>
      </c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293">
        <f>BG28</f>
        <v>60.8</v>
      </c>
      <c r="BH27" s="293"/>
      <c r="BI27" s="293"/>
      <c r="BJ27" s="293"/>
      <c r="BK27" s="293"/>
      <c r="BL27" s="293"/>
      <c r="BM27" s="293"/>
      <c r="BN27" s="293"/>
      <c r="BO27" s="293"/>
      <c r="BP27" s="294">
        <v>31.5</v>
      </c>
      <c r="BQ27" s="294"/>
      <c r="BR27" s="294"/>
      <c r="BS27" s="294"/>
      <c r="BT27" s="294"/>
      <c r="BU27" s="294"/>
      <c r="BV27" s="294"/>
      <c r="BW27" s="294"/>
      <c r="BX27" s="294">
        <v>31.5</v>
      </c>
      <c r="BY27" s="294"/>
      <c r="BZ27" s="294"/>
      <c r="CA27" s="294"/>
      <c r="CB27" s="294"/>
      <c r="CC27" s="294"/>
      <c r="CD27" s="294"/>
      <c r="CE27" s="294"/>
      <c r="CF27" s="294">
        <v>31.5</v>
      </c>
      <c r="CG27" s="294"/>
      <c r="CH27" s="294"/>
      <c r="CI27" s="294"/>
      <c r="CJ27" s="294"/>
      <c r="CK27" s="294"/>
      <c r="CL27" s="294"/>
      <c r="CM27" s="294"/>
      <c r="CN27" s="294">
        <v>31.5</v>
      </c>
      <c r="CO27" s="294"/>
      <c r="CP27" s="294"/>
      <c r="CQ27" s="294"/>
      <c r="CR27" s="294"/>
      <c r="CS27" s="294"/>
      <c r="CT27" s="294"/>
      <c r="CU27" s="294"/>
    </row>
    <row r="28" spans="1:99" ht="32.25" customHeight="1">
      <c r="A28" s="177" t="s">
        <v>85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8"/>
      <c r="Z28" s="128" t="s">
        <v>93</v>
      </c>
      <c r="AA28" s="128"/>
      <c r="AB28" s="128"/>
      <c r="AC28" s="128"/>
      <c r="AD28" s="128" t="s">
        <v>40</v>
      </c>
      <c r="AE28" s="128"/>
      <c r="AF28" s="128"/>
      <c r="AG28" s="128"/>
      <c r="AH28" s="128" t="s">
        <v>41</v>
      </c>
      <c r="AI28" s="128"/>
      <c r="AJ28" s="128"/>
      <c r="AK28" s="128"/>
      <c r="AL28" s="128" t="s">
        <v>118</v>
      </c>
      <c r="AM28" s="128"/>
      <c r="AN28" s="128"/>
      <c r="AO28" s="128"/>
      <c r="AP28" s="128"/>
      <c r="AQ28" s="128"/>
      <c r="AR28" s="128"/>
      <c r="AS28" s="128"/>
      <c r="AT28" s="128" t="s">
        <v>75</v>
      </c>
      <c r="AU28" s="128"/>
      <c r="AV28" s="128"/>
      <c r="AW28" s="128"/>
      <c r="AX28" s="128"/>
      <c r="AY28" s="128" t="s">
        <v>66</v>
      </c>
      <c r="AZ28" s="128"/>
      <c r="BA28" s="128"/>
      <c r="BB28" s="128"/>
      <c r="BC28" s="128"/>
      <c r="BD28" s="128"/>
      <c r="BE28" s="128"/>
      <c r="BF28" s="128"/>
      <c r="BG28" s="112">
        <v>60.8</v>
      </c>
      <c r="BH28" s="112"/>
      <c r="BI28" s="112"/>
      <c r="BJ28" s="112"/>
      <c r="BK28" s="112"/>
      <c r="BL28" s="112"/>
      <c r="BM28" s="112"/>
      <c r="BN28" s="112"/>
      <c r="BO28" s="112"/>
      <c r="BP28" s="117">
        <v>31.5</v>
      </c>
      <c r="BQ28" s="117"/>
      <c r="BR28" s="117"/>
      <c r="BS28" s="117"/>
      <c r="BT28" s="117"/>
      <c r="BU28" s="117"/>
      <c r="BV28" s="117"/>
      <c r="BW28" s="117"/>
      <c r="BX28" s="117">
        <v>31.5</v>
      </c>
      <c r="BY28" s="117"/>
      <c r="BZ28" s="117"/>
      <c r="CA28" s="117"/>
      <c r="CB28" s="117"/>
      <c r="CC28" s="117"/>
      <c r="CD28" s="117"/>
      <c r="CE28" s="117"/>
      <c r="CF28" s="117">
        <v>31.5</v>
      </c>
      <c r="CG28" s="117"/>
      <c r="CH28" s="117"/>
      <c r="CI28" s="117"/>
      <c r="CJ28" s="117"/>
      <c r="CK28" s="117"/>
      <c r="CL28" s="117"/>
      <c r="CM28" s="117"/>
      <c r="CN28" s="117">
        <v>31.5</v>
      </c>
      <c r="CO28" s="117"/>
      <c r="CP28" s="117"/>
      <c r="CQ28" s="117"/>
      <c r="CR28" s="117"/>
      <c r="CS28" s="117"/>
      <c r="CT28" s="117"/>
      <c r="CU28" s="117"/>
    </row>
    <row r="29" spans="1:99" ht="90" customHeight="1">
      <c r="A29" s="295" t="s">
        <v>143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6"/>
      <c r="Z29" s="128" t="s">
        <v>93</v>
      </c>
      <c r="AA29" s="128"/>
      <c r="AB29" s="128"/>
      <c r="AC29" s="128"/>
      <c r="AD29" s="128" t="s">
        <v>40</v>
      </c>
      <c r="AE29" s="128"/>
      <c r="AF29" s="128"/>
      <c r="AG29" s="128"/>
      <c r="AH29" s="128" t="s">
        <v>132</v>
      </c>
      <c r="AI29" s="128"/>
      <c r="AJ29" s="128"/>
      <c r="AK29" s="128"/>
      <c r="AL29" s="128" t="s">
        <v>144</v>
      </c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293">
        <f>BG30</f>
        <v>79.9</v>
      </c>
      <c r="BH29" s="293"/>
      <c r="BI29" s="293"/>
      <c r="BJ29" s="293"/>
      <c r="BK29" s="293"/>
      <c r="BL29" s="293"/>
      <c r="BM29" s="293"/>
      <c r="BN29" s="293"/>
      <c r="BO29" s="293"/>
      <c r="BP29" s="294">
        <f>BP30</f>
        <v>19.975</v>
      </c>
      <c r="BQ29" s="294"/>
      <c r="BR29" s="294"/>
      <c r="BS29" s="294"/>
      <c r="BT29" s="294"/>
      <c r="BU29" s="294"/>
      <c r="BV29" s="294"/>
      <c r="BW29" s="294"/>
      <c r="BX29" s="294">
        <f>BX30</f>
        <v>19.975</v>
      </c>
      <c r="BY29" s="294"/>
      <c r="BZ29" s="294"/>
      <c r="CA29" s="294"/>
      <c r="CB29" s="294"/>
      <c r="CC29" s="294"/>
      <c r="CD29" s="294"/>
      <c r="CE29" s="294"/>
      <c r="CF29" s="294">
        <f>CF30</f>
        <v>19.975</v>
      </c>
      <c r="CG29" s="294"/>
      <c r="CH29" s="294"/>
      <c r="CI29" s="294"/>
      <c r="CJ29" s="294"/>
      <c r="CK29" s="294"/>
      <c r="CL29" s="294"/>
      <c r="CM29" s="294"/>
      <c r="CN29" s="294">
        <f>CN30</f>
        <v>19.975</v>
      </c>
      <c r="CO29" s="294"/>
      <c r="CP29" s="294"/>
      <c r="CQ29" s="294"/>
      <c r="CR29" s="294"/>
      <c r="CS29" s="294"/>
      <c r="CT29" s="294"/>
      <c r="CU29" s="294"/>
    </row>
    <row r="30" spans="1:99" ht="25.5" customHeight="1">
      <c r="A30" s="177" t="s">
        <v>85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8"/>
      <c r="Z30" s="128" t="s">
        <v>93</v>
      </c>
      <c r="AA30" s="128"/>
      <c r="AB30" s="128"/>
      <c r="AC30" s="128"/>
      <c r="AD30" s="128" t="s">
        <v>40</v>
      </c>
      <c r="AE30" s="128"/>
      <c r="AF30" s="128"/>
      <c r="AG30" s="128"/>
      <c r="AH30" s="128" t="s">
        <v>132</v>
      </c>
      <c r="AI30" s="128"/>
      <c r="AJ30" s="128"/>
      <c r="AK30" s="128"/>
      <c r="AL30" s="128" t="s">
        <v>144</v>
      </c>
      <c r="AM30" s="128"/>
      <c r="AN30" s="128"/>
      <c r="AO30" s="128"/>
      <c r="AP30" s="128"/>
      <c r="AQ30" s="128"/>
      <c r="AR30" s="128"/>
      <c r="AS30" s="128"/>
      <c r="AT30" s="128" t="s">
        <v>75</v>
      </c>
      <c r="AU30" s="128"/>
      <c r="AV30" s="128"/>
      <c r="AW30" s="128"/>
      <c r="AX30" s="128"/>
      <c r="AY30" s="128" t="s">
        <v>66</v>
      </c>
      <c r="AZ30" s="128"/>
      <c r="BA30" s="128"/>
      <c r="BB30" s="128"/>
      <c r="BC30" s="128"/>
      <c r="BD30" s="128"/>
      <c r="BE30" s="128"/>
      <c r="BF30" s="128"/>
      <c r="BG30" s="112">
        <v>79.9</v>
      </c>
      <c r="BH30" s="112"/>
      <c r="BI30" s="112"/>
      <c r="BJ30" s="112"/>
      <c r="BK30" s="112"/>
      <c r="BL30" s="112"/>
      <c r="BM30" s="112"/>
      <c r="BN30" s="112"/>
      <c r="BO30" s="112"/>
      <c r="BP30" s="117">
        <f>BG30*0.25</f>
        <v>19.975</v>
      </c>
      <c r="BQ30" s="117"/>
      <c r="BR30" s="117"/>
      <c r="BS30" s="117"/>
      <c r="BT30" s="117"/>
      <c r="BU30" s="117"/>
      <c r="BV30" s="117"/>
      <c r="BW30" s="117"/>
      <c r="BX30" s="117">
        <f>BG30*0.25</f>
        <v>19.975</v>
      </c>
      <c r="BY30" s="117"/>
      <c r="BZ30" s="117"/>
      <c r="CA30" s="117"/>
      <c r="CB30" s="117"/>
      <c r="CC30" s="117"/>
      <c r="CD30" s="117"/>
      <c r="CE30" s="117"/>
      <c r="CF30" s="117">
        <f>BG30*0.25</f>
        <v>19.975</v>
      </c>
      <c r="CG30" s="117"/>
      <c r="CH30" s="117"/>
      <c r="CI30" s="117"/>
      <c r="CJ30" s="117"/>
      <c r="CK30" s="117"/>
      <c r="CL30" s="117"/>
      <c r="CM30" s="117"/>
      <c r="CN30" s="117">
        <f>BG30*0.25</f>
        <v>19.975</v>
      </c>
      <c r="CO30" s="117"/>
      <c r="CP30" s="117"/>
      <c r="CQ30" s="117"/>
      <c r="CR30" s="117"/>
      <c r="CS30" s="117"/>
      <c r="CT30" s="117"/>
      <c r="CU30" s="117"/>
    </row>
    <row r="31" spans="1:99" ht="25.5" customHeight="1">
      <c r="A31" s="309" t="s">
        <v>50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1"/>
      <c r="Z31" s="312" t="s">
        <v>93</v>
      </c>
      <c r="AA31" s="299"/>
      <c r="AB31" s="299"/>
      <c r="AC31" s="299"/>
      <c r="AD31" s="299" t="s">
        <v>40</v>
      </c>
      <c r="AE31" s="299"/>
      <c r="AF31" s="299"/>
      <c r="AG31" s="299"/>
      <c r="AH31" s="299" t="s">
        <v>132</v>
      </c>
      <c r="AI31" s="299"/>
      <c r="AJ31" s="299"/>
      <c r="AK31" s="299"/>
      <c r="AL31" s="299" t="s">
        <v>144</v>
      </c>
      <c r="AM31" s="299"/>
      <c r="AN31" s="299"/>
      <c r="AO31" s="299"/>
      <c r="AP31" s="299"/>
      <c r="AQ31" s="299"/>
      <c r="AR31" s="299"/>
      <c r="AS31" s="299"/>
      <c r="AT31" s="299" t="s">
        <v>73</v>
      </c>
      <c r="AU31" s="299"/>
      <c r="AV31" s="299"/>
      <c r="AW31" s="299"/>
      <c r="AX31" s="299"/>
      <c r="AY31" s="300" t="s">
        <v>51</v>
      </c>
      <c r="AZ31" s="300"/>
      <c r="BA31" s="300"/>
      <c r="BB31" s="300"/>
      <c r="BC31" s="300"/>
      <c r="BD31" s="300"/>
      <c r="BE31" s="300"/>
      <c r="BF31" s="300"/>
      <c r="BG31" s="301">
        <v>5</v>
      </c>
      <c r="BH31" s="301"/>
      <c r="BI31" s="301"/>
      <c r="BJ31" s="301"/>
      <c r="BK31" s="301"/>
      <c r="BL31" s="301"/>
      <c r="BM31" s="301"/>
      <c r="BN31" s="301"/>
      <c r="BO31" s="301"/>
      <c r="BP31" s="147">
        <f>BG31*0.25</f>
        <v>1.25</v>
      </c>
      <c r="BQ31" s="147"/>
      <c r="BR31" s="147"/>
      <c r="BS31" s="147"/>
      <c r="BT31" s="147"/>
      <c r="BU31" s="147"/>
      <c r="BV31" s="147"/>
      <c r="BW31" s="147"/>
      <c r="BX31" s="147">
        <f>BG31*0.25</f>
        <v>1.25</v>
      </c>
      <c r="BY31" s="147"/>
      <c r="BZ31" s="147"/>
      <c r="CA31" s="147"/>
      <c r="CB31" s="147"/>
      <c r="CC31" s="147"/>
      <c r="CD31" s="147"/>
      <c r="CE31" s="147"/>
      <c r="CF31" s="147">
        <f>BG31*0.25</f>
        <v>1.25</v>
      </c>
      <c r="CG31" s="147"/>
      <c r="CH31" s="147"/>
      <c r="CI31" s="147"/>
      <c r="CJ31" s="147"/>
      <c r="CK31" s="147"/>
      <c r="CL31" s="147"/>
      <c r="CM31" s="147"/>
      <c r="CN31" s="147">
        <f>BG31*0.25</f>
        <v>1.25</v>
      </c>
      <c r="CO31" s="147"/>
      <c r="CP31" s="147"/>
      <c r="CQ31" s="147"/>
      <c r="CR31" s="147"/>
      <c r="CS31" s="147"/>
      <c r="CT31" s="147"/>
      <c r="CU31" s="147"/>
    </row>
    <row r="32" spans="1:99" ht="36.75" customHeight="1">
      <c r="A32" s="226" t="s">
        <v>84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8"/>
      <c r="Z32" s="128" t="s">
        <v>93</v>
      </c>
      <c r="AA32" s="128"/>
      <c r="AB32" s="128"/>
      <c r="AC32" s="128"/>
      <c r="AD32" s="128" t="s">
        <v>40</v>
      </c>
      <c r="AE32" s="128"/>
      <c r="AF32" s="128"/>
      <c r="AG32" s="128"/>
      <c r="AH32" s="128" t="s">
        <v>67</v>
      </c>
      <c r="AI32" s="128"/>
      <c r="AJ32" s="128"/>
      <c r="AK32" s="128"/>
      <c r="AL32" s="128" t="s">
        <v>113</v>
      </c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293">
        <f>BG33+BG34+BG35+BG36</f>
        <v>225.99999999999997</v>
      </c>
      <c r="BH32" s="293"/>
      <c r="BI32" s="293"/>
      <c r="BJ32" s="293"/>
      <c r="BK32" s="293"/>
      <c r="BL32" s="293"/>
      <c r="BM32" s="293"/>
      <c r="BN32" s="293"/>
      <c r="BO32" s="293"/>
      <c r="BP32" s="294">
        <v>56.5</v>
      </c>
      <c r="BQ32" s="294"/>
      <c r="BR32" s="294"/>
      <c r="BS32" s="294"/>
      <c r="BT32" s="294"/>
      <c r="BU32" s="294"/>
      <c r="BV32" s="294"/>
      <c r="BW32" s="294"/>
      <c r="BX32" s="294">
        <v>56.5</v>
      </c>
      <c r="BY32" s="294"/>
      <c r="BZ32" s="294"/>
      <c r="CA32" s="294"/>
      <c r="CB32" s="294"/>
      <c r="CC32" s="294"/>
      <c r="CD32" s="294"/>
      <c r="CE32" s="294"/>
      <c r="CF32" s="117">
        <v>56.5</v>
      </c>
      <c r="CG32" s="117"/>
      <c r="CH32" s="117"/>
      <c r="CI32" s="117"/>
      <c r="CJ32" s="117"/>
      <c r="CK32" s="117"/>
      <c r="CL32" s="117"/>
      <c r="CM32" s="117"/>
      <c r="CN32" s="294">
        <v>56.5</v>
      </c>
      <c r="CO32" s="294"/>
      <c r="CP32" s="294"/>
      <c r="CQ32" s="294"/>
      <c r="CR32" s="294"/>
      <c r="CS32" s="294"/>
      <c r="CT32" s="294"/>
      <c r="CU32" s="294"/>
    </row>
    <row r="33" spans="1:99" ht="17.25" customHeight="1">
      <c r="A33" s="133" t="s">
        <v>42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4"/>
      <c r="Z33" s="132" t="s">
        <v>93</v>
      </c>
      <c r="AA33" s="132"/>
      <c r="AB33" s="132"/>
      <c r="AC33" s="132"/>
      <c r="AD33" s="132" t="s">
        <v>40</v>
      </c>
      <c r="AE33" s="132"/>
      <c r="AF33" s="132"/>
      <c r="AG33" s="132"/>
      <c r="AH33" s="132" t="s">
        <v>67</v>
      </c>
      <c r="AI33" s="132"/>
      <c r="AJ33" s="132"/>
      <c r="AK33" s="132"/>
      <c r="AL33" s="132" t="s">
        <v>113</v>
      </c>
      <c r="AM33" s="132"/>
      <c r="AN33" s="132"/>
      <c r="AO33" s="132"/>
      <c r="AP33" s="132"/>
      <c r="AQ33" s="132"/>
      <c r="AR33" s="132"/>
      <c r="AS33" s="132"/>
      <c r="AT33" s="132" t="s">
        <v>76</v>
      </c>
      <c r="AU33" s="132"/>
      <c r="AV33" s="132"/>
      <c r="AW33" s="132"/>
      <c r="AX33" s="132"/>
      <c r="AY33" s="132" t="s">
        <v>43</v>
      </c>
      <c r="AZ33" s="132"/>
      <c r="BA33" s="132"/>
      <c r="BB33" s="132"/>
      <c r="BC33" s="132"/>
      <c r="BD33" s="132"/>
      <c r="BE33" s="132"/>
      <c r="BF33" s="132"/>
      <c r="BG33" s="112">
        <v>161.7</v>
      </c>
      <c r="BH33" s="112"/>
      <c r="BI33" s="112"/>
      <c r="BJ33" s="112"/>
      <c r="BK33" s="112"/>
      <c r="BL33" s="112"/>
      <c r="BM33" s="112"/>
      <c r="BN33" s="112"/>
      <c r="BO33" s="112"/>
      <c r="BP33" s="117">
        <v>40.25</v>
      </c>
      <c r="BQ33" s="117"/>
      <c r="BR33" s="117"/>
      <c r="BS33" s="117"/>
      <c r="BT33" s="117"/>
      <c r="BU33" s="117"/>
      <c r="BV33" s="117"/>
      <c r="BW33" s="117"/>
      <c r="BX33" s="117">
        <v>40.25</v>
      </c>
      <c r="BY33" s="117"/>
      <c r="BZ33" s="117"/>
      <c r="CA33" s="117"/>
      <c r="CB33" s="117"/>
      <c r="CC33" s="117"/>
      <c r="CD33" s="117"/>
      <c r="CE33" s="117"/>
      <c r="CF33" s="117">
        <v>40.25</v>
      </c>
      <c r="CG33" s="117"/>
      <c r="CH33" s="117"/>
      <c r="CI33" s="117"/>
      <c r="CJ33" s="117"/>
      <c r="CK33" s="117"/>
      <c r="CL33" s="117"/>
      <c r="CM33" s="117"/>
      <c r="CN33" s="117">
        <v>40.25</v>
      </c>
      <c r="CO33" s="117"/>
      <c r="CP33" s="117"/>
      <c r="CQ33" s="117"/>
      <c r="CR33" s="117"/>
      <c r="CS33" s="117"/>
      <c r="CT33" s="117"/>
      <c r="CU33" s="117"/>
    </row>
    <row r="34" spans="1:99" ht="17.25" customHeight="1">
      <c r="A34" s="133" t="s">
        <v>44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4"/>
      <c r="Z34" s="132" t="s">
        <v>93</v>
      </c>
      <c r="AA34" s="132"/>
      <c r="AB34" s="132"/>
      <c r="AC34" s="132"/>
      <c r="AD34" s="132" t="s">
        <v>40</v>
      </c>
      <c r="AE34" s="132"/>
      <c r="AF34" s="132"/>
      <c r="AG34" s="132"/>
      <c r="AH34" s="132" t="s">
        <v>67</v>
      </c>
      <c r="AI34" s="132"/>
      <c r="AJ34" s="132"/>
      <c r="AK34" s="132"/>
      <c r="AL34" s="128" t="s">
        <v>113</v>
      </c>
      <c r="AM34" s="128"/>
      <c r="AN34" s="128"/>
      <c r="AO34" s="128"/>
      <c r="AP34" s="128"/>
      <c r="AQ34" s="128"/>
      <c r="AR34" s="128"/>
      <c r="AS34" s="128"/>
      <c r="AT34" s="132" t="s">
        <v>76</v>
      </c>
      <c r="AU34" s="132"/>
      <c r="AV34" s="132"/>
      <c r="AW34" s="132"/>
      <c r="AX34" s="132"/>
      <c r="AY34" s="132" t="s">
        <v>45</v>
      </c>
      <c r="AZ34" s="132"/>
      <c r="BA34" s="132"/>
      <c r="BB34" s="132"/>
      <c r="BC34" s="132"/>
      <c r="BD34" s="132"/>
      <c r="BE34" s="132"/>
      <c r="BF34" s="132"/>
      <c r="BG34" s="112">
        <v>49.1</v>
      </c>
      <c r="BH34" s="112"/>
      <c r="BI34" s="112"/>
      <c r="BJ34" s="112"/>
      <c r="BK34" s="112"/>
      <c r="BL34" s="112"/>
      <c r="BM34" s="112"/>
      <c r="BN34" s="112"/>
      <c r="BO34" s="112"/>
      <c r="BP34" s="117">
        <v>12.25</v>
      </c>
      <c r="BQ34" s="117"/>
      <c r="BR34" s="117"/>
      <c r="BS34" s="117"/>
      <c r="BT34" s="117"/>
      <c r="BU34" s="117"/>
      <c r="BV34" s="117"/>
      <c r="BW34" s="117"/>
      <c r="BX34" s="117">
        <v>12.25</v>
      </c>
      <c r="BY34" s="117"/>
      <c r="BZ34" s="117"/>
      <c r="CA34" s="117"/>
      <c r="CB34" s="117"/>
      <c r="CC34" s="117"/>
      <c r="CD34" s="117"/>
      <c r="CE34" s="117"/>
      <c r="CF34" s="117">
        <v>12.25</v>
      </c>
      <c r="CG34" s="117"/>
      <c r="CH34" s="117"/>
      <c r="CI34" s="117"/>
      <c r="CJ34" s="117"/>
      <c r="CK34" s="117"/>
      <c r="CL34" s="117"/>
      <c r="CM34" s="117"/>
      <c r="CN34" s="117">
        <v>12.25</v>
      </c>
      <c r="CO34" s="117"/>
      <c r="CP34" s="117"/>
      <c r="CQ34" s="117"/>
      <c r="CR34" s="117"/>
      <c r="CS34" s="117"/>
      <c r="CT34" s="117"/>
      <c r="CU34" s="117"/>
    </row>
    <row r="35" spans="1:99" ht="14.25" customHeight="1">
      <c r="A35" s="134" t="s">
        <v>72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5"/>
      <c r="Z35" s="132" t="s">
        <v>93</v>
      </c>
      <c r="AA35" s="132"/>
      <c r="AB35" s="132"/>
      <c r="AC35" s="132"/>
      <c r="AD35" s="132" t="s">
        <v>40</v>
      </c>
      <c r="AE35" s="132"/>
      <c r="AF35" s="132"/>
      <c r="AG35" s="132"/>
      <c r="AH35" s="132" t="s">
        <v>67</v>
      </c>
      <c r="AI35" s="132"/>
      <c r="AJ35" s="132"/>
      <c r="AK35" s="132"/>
      <c r="AL35" s="128" t="s">
        <v>113</v>
      </c>
      <c r="AM35" s="128"/>
      <c r="AN35" s="128"/>
      <c r="AO35" s="128"/>
      <c r="AP35" s="128"/>
      <c r="AQ35" s="128"/>
      <c r="AR35" s="128"/>
      <c r="AS35" s="128"/>
      <c r="AT35" s="132" t="s">
        <v>73</v>
      </c>
      <c r="AU35" s="132"/>
      <c r="AV35" s="132"/>
      <c r="AW35" s="132"/>
      <c r="AX35" s="132"/>
      <c r="AY35" s="132" t="s">
        <v>47</v>
      </c>
      <c r="AZ35" s="132"/>
      <c r="BA35" s="132"/>
      <c r="BB35" s="132"/>
      <c r="BC35" s="132"/>
      <c r="BD35" s="132"/>
      <c r="BE35" s="132"/>
      <c r="BF35" s="132"/>
      <c r="BG35" s="112">
        <v>2</v>
      </c>
      <c r="BH35" s="112"/>
      <c r="BI35" s="112"/>
      <c r="BJ35" s="112"/>
      <c r="BK35" s="112"/>
      <c r="BL35" s="112"/>
      <c r="BM35" s="112"/>
      <c r="BN35" s="112"/>
      <c r="BO35" s="112"/>
      <c r="BP35" s="117">
        <v>2</v>
      </c>
      <c r="BQ35" s="117"/>
      <c r="BR35" s="117"/>
      <c r="BS35" s="117"/>
      <c r="BT35" s="117"/>
      <c r="BU35" s="117"/>
      <c r="BV35" s="117"/>
      <c r="BW35" s="117"/>
      <c r="BX35" s="117">
        <v>2</v>
      </c>
      <c r="BY35" s="117"/>
      <c r="BZ35" s="117"/>
      <c r="CA35" s="117"/>
      <c r="CB35" s="117"/>
      <c r="CC35" s="117"/>
      <c r="CD35" s="117"/>
      <c r="CE35" s="117"/>
      <c r="CF35" s="117">
        <v>2</v>
      </c>
      <c r="CG35" s="117"/>
      <c r="CH35" s="117"/>
      <c r="CI35" s="117"/>
      <c r="CJ35" s="117"/>
      <c r="CK35" s="117"/>
      <c r="CL35" s="117"/>
      <c r="CM35" s="117"/>
      <c r="CN35" s="117">
        <v>2</v>
      </c>
      <c r="CO35" s="117"/>
      <c r="CP35" s="117"/>
      <c r="CQ35" s="117"/>
      <c r="CR35" s="117"/>
      <c r="CS35" s="117"/>
      <c r="CT35" s="117"/>
      <c r="CU35" s="117"/>
    </row>
    <row r="36" spans="1:99" ht="23.25" customHeight="1">
      <c r="A36" s="133" t="s">
        <v>50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4"/>
      <c r="Z36" s="132" t="s">
        <v>93</v>
      </c>
      <c r="AA36" s="132"/>
      <c r="AB36" s="132"/>
      <c r="AC36" s="132"/>
      <c r="AD36" s="132" t="s">
        <v>40</v>
      </c>
      <c r="AE36" s="132"/>
      <c r="AF36" s="132"/>
      <c r="AG36" s="132"/>
      <c r="AH36" s="132" t="s">
        <v>67</v>
      </c>
      <c r="AI36" s="132"/>
      <c r="AJ36" s="132"/>
      <c r="AK36" s="132"/>
      <c r="AL36" s="128" t="s">
        <v>113</v>
      </c>
      <c r="AM36" s="128"/>
      <c r="AN36" s="128"/>
      <c r="AO36" s="128"/>
      <c r="AP36" s="128"/>
      <c r="AQ36" s="128"/>
      <c r="AR36" s="128"/>
      <c r="AS36" s="128"/>
      <c r="AT36" s="132" t="s">
        <v>73</v>
      </c>
      <c r="AU36" s="132"/>
      <c r="AV36" s="132"/>
      <c r="AW36" s="132"/>
      <c r="AX36" s="132"/>
      <c r="AY36" s="132" t="s">
        <v>51</v>
      </c>
      <c r="AZ36" s="132"/>
      <c r="BA36" s="132"/>
      <c r="BB36" s="132"/>
      <c r="BC36" s="132"/>
      <c r="BD36" s="132"/>
      <c r="BE36" s="132"/>
      <c r="BF36" s="132"/>
      <c r="BG36" s="112">
        <v>13.2</v>
      </c>
      <c r="BH36" s="112"/>
      <c r="BI36" s="112"/>
      <c r="BJ36" s="112"/>
      <c r="BK36" s="112"/>
      <c r="BL36" s="112"/>
      <c r="BM36" s="112"/>
      <c r="BN36" s="112"/>
      <c r="BO36" s="112"/>
      <c r="BP36" s="117">
        <v>2</v>
      </c>
      <c r="BQ36" s="117"/>
      <c r="BR36" s="117"/>
      <c r="BS36" s="117"/>
      <c r="BT36" s="117"/>
      <c r="BU36" s="117"/>
      <c r="BV36" s="117"/>
      <c r="BW36" s="117"/>
      <c r="BX36" s="117">
        <v>2</v>
      </c>
      <c r="BY36" s="117"/>
      <c r="BZ36" s="117"/>
      <c r="CA36" s="117"/>
      <c r="CB36" s="117"/>
      <c r="CC36" s="117"/>
      <c r="CD36" s="117"/>
      <c r="CE36" s="117"/>
      <c r="CF36" s="117">
        <v>2</v>
      </c>
      <c r="CG36" s="117"/>
      <c r="CH36" s="117"/>
      <c r="CI36" s="117"/>
      <c r="CJ36" s="117"/>
      <c r="CK36" s="117"/>
      <c r="CL36" s="117"/>
      <c r="CM36" s="117"/>
      <c r="CN36" s="117">
        <v>2</v>
      </c>
      <c r="CO36" s="117"/>
      <c r="CP36" s="117"/>
      <c r="CQ36" s="117"/>
      <c r="CR36" s="117"/>
      <c r="CS36" s="117"/>
      <c r="CT36" s="117"/>
      <c r="CU36" s="117"/>
    </row>
    <row r="37" spans="1:99" ht="80.25" customHeight="1" hidden="1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</row>
    <row r="38" spans="1:99" ht="25.5" customHeight="1">
      <c r="A38" s="226" t="s">
        <v>77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8"/>
      <c r="Z38" s="128" t="s">
        <v>93</v>
      </c>
      <c r="AA38" s="128"/>
      <c r="AB38" s="128"/>
      <c r="AC38" s="128"/>
      <c r="AD38" s="128" t="s">
        <v>68</v>
      </c>
      <c r="AE38" s="128"/>
      <c r="AF38" s="128"/>
      <c r="AG38" s="128"/>
      <c r="AH38" s="128" t="s">
        <v>71</v>
      </c>
      <c r="AI38" s="128"/>
      <c r="AJ38" s="128"/>
      <c r="AK38" s="128"/>
      <c r="AL38" s="128" t="s">
        <v>114</v>
      </c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293">
        <f>BG39</f>
        <v>3258.2</v>
      </c>
      <c r="BH38" s="293"/>
      <c r="BI38" s="293"/>
      <c r="BJ38" s="293"/>
      <c r="BK38" s="293"/>
      <c r="BL38" s="293"/>
      <c r="BM38" s="293"/>
      <c r="BN38" s="293"/>
      <c r="BO38" s="293"/>
      <c r="BP38" s="294">
        <v>779.75</v>
      </c>
      <c r="BQ38" s="294"/>
      <c r="BR38" s="294"/>
      <c r="BS38" s="294"/>
      <c r="BT38" s="294"/>
      <c r="BU38" s="294"/>
      <c r="BV38" s="294"/>
      <c r="BW38" s="294"/>
      <c r="BX38" s="294">
        <v>779.75</v>
      </c>
      <c r="BY38" s="294"/>
      <c r="BZ38" s="294"/>
      <c r="CA38" s="294"/>
      <c r="CB38" s="294"/>
      <c r="CC38" s="294"/>
      <c r="CD38" s="294"/>
      <c r="CE38" s="294"/>
      <c r="CF38" s="294">
        <v>779.75</v>
      </c>
      <c r="CG38" s="294"/>
      <c r="CH38" s="294"/>
      <c r="CI38" s="294"/>
      <c r="CJ38" s="294"/>
      <c r="CK38" s="294"/>
      <c r="CL38" s="294"/>
      <c r="CM38" s="294"/>
      <c r="CN38" s="294">
        <v>779.75</v>
      </c>
      <c r="CO38" s="294"/>
      <c r="CP38" s="294"/>
      <c r="CQ38" s="294"/>
      <c r="CR38" s="294"/>
      <c r="CS38" s="294"/>
      <c r="CT38" s="294"/>
      <c r="CU38" s="294"/>
    </row>
    <row r="39" spans="1:99" ht="18" customHeight="1">
      <c r="A39" s="177" t="s">
        <v>80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128" t="s">
        <v>93</v>
      </c>
      <c r="AA39" s="128"/>
      <c r="AB39" s="128"/>
      <c r="AC39" s="128"/>
      <c r="AD39" s="128" t="s">
        <v>68</v>
      </c>
      <c r="AE39" s="128"/>
      <c r="AF39" s="128"/>
      <c r="AG39" s="128"/>
      <c r="AH39" s="128" t="s">
        <v>71</v>
      </c>
      <c r="AI39" s="128"/>
      <c r="AJ39" s="128"/>
      <c r="AK39" s="128"/>
      <c r="AL39" s="128" t="s">
        <v>114</v>
      </c>
      <c r="AM39" s="128"/>
      <c r="AN39" s="128"/>
      <c r="AO39" s="128"/>
      <c r="AP39" s="128"/>
      <c r="AQ39" s="128"/>
      <c r="AR39" s="128"/>
      <c r="AS39" s="128"/>
      <c r="AT39" s="128" t="s">
        <v>78</v>
      </c>
      <c r="AU39" s="128"/>
      <c r="AV39" s="128"/>
      <c r="AW39" s="128"/>
      <c r="AX39" s="128"/>
      <c r="AY39" s="128" t="s">
        <v>66</v>
      </c>
      <c r="AZ39" s="128"/>
      <c r="BA39" s="128"/>
      <c r="BB39" s="128"/>
      <c r="BC39" s="128"/>
      <c r="BD39" s="128"/>
      <c r="BE39" s="128"/>
      <c r="BF39" s="128"/>
      <c r="BG39" s="112">
        <v>3258.2</v>
      </c>
      <c r="BH39" s="112"/>
      <c r="BI39" s="112"/>
      <c r="BJ39" s="112"/>
      <c r="BK39" s="112"/>
      <c r="BL39" s="112"/>
      <c r="BM39" s="112"/>
      <c r="BN39" s="112"/>
      <c r="BO39" s="112"/>
      <c r="BP39" s="117">
        <v>779.75</v>
      </c>
      <c r="BQ39" s="117"/>
      <c r="BR39" s="117"/>
      <c r="BS39" s="117"/>
      <c r="BT39" s="117"/>
      <c r="BU39" s="117"/>
      <c r="BV39" s="117"/>
      <c r="BW39" s="117"/>
      <c r="BX39" s="117">
        <v>779.75</v>
      </c>
      <c r="BY39" s="117"/>
      <c r="BZ39" s="117"/>
      <c r="CA39" s="117"/>
      <c r="CB39" s="117"/>
      <c r="CC39" s="117"/>
      <c r="CD39" s="117"/>
      <c r="CE39" s="117"/>
      <c r="CF39" s="117">
        <v>779.75</v>
      </c>
      <c r="CG39" s="117"/>
      <c r="CH39" s="117"/>
      <c r="CI39" s="117"/>
      <c r="CJ39" s="117"/>
      <c r="CK39" s="117"/>
      <c r="CL39" s="117"/>
      <c r="CM39" s="117"/>
      <c r="CN39" s="117">
        <v>779.75</v>
      </c>
      <c r="CO39" s="117"/>
      <c r="CP39" s="117"/>
      <c r="CQ39" s="117"/>
      <c r="CR39" s="117"/>
      <c r="CS39" s="117"/>
      <c r="CT39" s="117"/>
      <c r="CU39" s="117"/>
    </row>
    <row r="40" spans="1:99" ht="19.5" customHeight="1">
      <c r="A40" s="226" t="s">
        <v>83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8"/>
      <c r="Z40" s="128" t="s">
        <v>93</v>
      </c>
      <c r="AA40" s="128"/>
      <c r="AB40" s="128"/>
      <c r="AC40" s="128"/>
      <c r="AD40" s="128" t="s">
        <v>68</v>
      </c>
      <c r="AE40" s="128"/>
      <c r="AF40" s="128"/>
      <c r="AG40" s="128"/>
      <c r="AH40" s="128" t="s">
        <v>71</v>
      </c>
      <c r="AI40" s="128"/>
      <c r="AJ40" s="128"/>
      <c r="AK40" s="128"/>
      <c r="AL40" s="128" t="s">
        <v>115</v>
      </c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293">
        <f>BG41</f>
        <v>1709.1</v>
      </c>
      <c r="BH40" s="293"/>
      <c r="BI40" s="293"/>
      <c r="BJ40" s="293"/>
      <c r="BK40" s="293"/>
      <c r="BL40" s="293"/>
      <c r="BM40" s="293"/>
      <c r="BN40" s="293"/>
      <c r="BO40" s="293"/>
      <c r="BP40" s="294">
        <v>443.25</v>
      </c>
      <c r="BQ40" s="294"/>
      <c r="BR40" s="294"/>
      <c r="BS40" s="294"/>
      <c r="BT40" s="294"/>
      <c r="BU40" s="294"/>
      <c r="BV40" s="294"/>
      <c r="BW40" s="294"/>
      <c r="BX40" s="294">
        <v>443.25</v>
      </c>
      <c r="BY40" s="294"/>
      <c r="BZ40" s="294"/>
      <c r="CA40" s="294"/>
      <c r="CB40" s="294"/>
      <c r="CC40" s="294"/>
      <c r="CD40" s="294"/>
      <c r="CE40" s="294"/>
      <c r="CF40" s="294">
        <v>443.25</v>
      </c>
      <c r="CG40" s="294"/>
      <c r="CH40" s="294"/>
      <c r="CI40" s="294"/>
      <c r="CJ40" s="294"/>
      <c r="CK40" s="294"/>
      <c r="CL40" s="294"/>
      <c r="CM40" s="294"/>
      <c r="CN40" s="294">
        <v>443.25</v>
      </c>
      <c r="CO40" s="294"/>
      <c r="CP40" s="294"/>
      <c r="CQ40" s="294"/>
      <c r="CR40" s="294"/>
      <c r="CS40" s="294"/>
      <c r="CT40" s="294"/>
      <c r="CU40" s="294"/>
    </row>
    <row r="41" spans="1:99" ht="17.25" customHeight="1">
      <c r="A41" s="177" t="s">
        <v>81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128" t="s">
        <v>93</v>
      </c>
      <c r="AA41" s="128"/>
      <c r="AB41" s="128"/>
      <c r="AC41" s="128"/>
      <c r="AD41" s="128" t="s">
        <v>68</v>
      </c>
      <c r="AE41" s="128"/>
      <c r="AF41" s="128"/>
      <c r="AG41" s="128"/>
      <c r="AH41" s="128" t="s">
        <v>71</v>
      </c>
      <c r="AI41" s="128"/>
      <c r="AJ41" s="128"/>
      <c r="AK41" s="128"/>
      <c r="AL41" s="128" t="s">
        <v>115</v>
      </c>
      <c r="AM41" s="128"/>
      <c r="AN41" s="128"/>
      <c r="AO41" s="128"/>
      <c r="AP41" s="128"/>
      <c r="AQ41" s="128"/>
      <c r="AR41" s="128"/>
      <c r="AS41" s="128"/>
      <c r="AT41" s="128" t="s">
        <v>117</v>
      </c>
      <c r="AU41" s="128"/>
      <c r="AV41" s="128"/>
      <c r="AW41" s="128"/>
      <c r="AX41" s="128"/>
      <c r="AY41" s="128" t="s">
        <v>48</v>
      </c>
      <c r="AZ41" s="128"/>
      <c r="BA41" s="128"/>
      <c r="BB41" s="128"/>
      <c r="BC41" s="128"/>
      <c r="BD41" s="128"/>
      <c r="BE41" s="128"/>
      <c r="BF41" s="128"/>
      <c r="BG41" s="112">
        <v>1709.1</v>
      </c>
      <c r="BH41" s="112"/>
      <c r="BI41" s="112"/>
      <c r="BJ41" s="112"/>
      <c r="BK41" s="112"/>
      <c r="BL41" s="112"/>
      <c r="BM41" s="112"/>
      <c r="BN41" s="112"/>
      <c r="BO41" s="112"/>
      <c r="BP41" s="117">
        <v>443.25</v>
      </c>
      <c r="BQ41" s="117"/>
      <c r="BR41" s="117"/>
      <c r="BS41" s="117"/>
      <c r="BT41" s="117"/>
      <c r="BU41" s="117"/>
      <c r="BV41" s="117"/>
      <c r="BW41" s="117"/>
      <c r="BX41" s="117">
        <v>443.25</v>
      </c>
      <c r="BY41" s="117"/>
      <c r="BZ41" s="117"/>
      <c r="CA41" s="117"/>
      <c r="CB41" s="117"/>
      <c r="CC41" s="117"/>
      <c r="CD41" s="117"/>
      <c r="CE41" s="117"/>
      <c r="CF41" s="117">
        <v>443.25</v>
      </c>
      <c r="CG41" s="117"/>
      <c r="CH41" s="117"/>
      <c r="CI41" s="117"/>
      <c r="CJ41" s="117"/>
      <c r="CK41" s="117"/>
      <c r="CL41" s="117"/>
      <c r="CM41" s="117"/>
      <c r="CN41" s="117">
        <v>443.25</v>
      </c>
      <c r="CO41" s="117"/>
      <c r="CP41" s="117"/>
      <c r="CQ41" s="117"/>
      <c r="CR41" s="117"/>
      <c r="CS41" s="117"/>
      <c r="CT41" s="117"/>
      <c r="CU41" s="117"/>
    </row>
    <row r="42" spans="1:99" ht="27" customHeight="1">
      <c r="A42" s="226" t="s">
        <v>79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8"/>
      <c r="Z42" s="128" t="s">
        <v>93</v>
      </c>
      <c r="AA42" s="128"/>
      <c r="AB42" s="128"/>
      <c r="AC42" s="128"/>
      <c r="AD42" s="128" t="s">
        <v>68</v>
      </c>
      <c r="AE42" s="128"/>
      <c r="AF42" s="128"/>
      <c r="AG42" s="128"/>
      <c r="AH42" s="128" t="s">
        <v>71</v>
      </c>
      <c r="AI42" s="128"/>
      <c r="AJ42" s="128"/>
      <c r="AK42" s="128"/>
      <c r="AL42" s="128" t="s">
        <v>116</v>
      </c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293">
        <f>BG43</f>
        <v>5451.5</v>
      </c>
      <c r="BH42" s="293"/>
      <c r="BI42" s="293"/>
      <c r="BJ42" s="293"/>
      <c r="BK42" s="293"/>
      <c r="BL42" s="293"/>
      <c r="BM42" s="293"/>
      <c r="BN42" s="293"/>
      <c r="BO42" s="293"/>
      <c r="BP42" s="294">
        <v>1808.5</v>
      </c>
      <c r="BQ42" s="294"/>
      <c r="BR42" s="294"/>
      <c r="BS42" s="294"/>
      <c r="BT42" s="294"/>
      <c r="BU42" s="294"/>
      <c r="BV42" s="294"/>
      <c r="BW42" s="294"/>
      <c r="BX42" s="294">
        <v>1808.5</v>
      </c>
      <c r="BY42" s="294"/>
      <c r="BZ42" s="294"/>
      <c r="CA42" s="294"/>
      <c r="CB42" s="294"/>
      <c r="CC42" s="294"/>
      <c r="CD42" s="294"/>
      <c r="CE42" s="294"/>
      <c r="CF42" s="294">
        <v>1808.5</v>
      </c>
      <c r="CG42" s="294"/>
      <c r="CH42" s="294"/>
      <c r="CI42" s="294"/>
      <c r="CJ42" s="294"/>
      <c r="CK42" s="294"/>
      <c r="CL42" s="294"/>
      <c r="CM42" s="294"/>
      <c r="CN42" s="294">
        <v>1808.5</v>
      </c>
      <c r="CO42" s="294"/>
      <c r="CP42" s="294"/>
      <c r="CQ42" s="294"/>
      <c r="CR42" s="294"/>
      <c r="CS42" s="294"/>
      <c r="CT42" s="294"/>
      <c r="CU42" s="294"/>
    </row>
    <row r="43" spans="1:99" ht="13.5" customHeight="1">
      <c r="A43" s="177" t="s">
        <v>80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128" t="s">
        <v>93</v>
      </c>
      <c r="AA43" s="128"/>
      <c r="AB43" s="128"/>
      <c r="AC43" s="128"/>
      <c r="AD43" s="128" t="s">
        <v>68</v>
      </c>
      <c r="AE43" s="128"/>
      <c r="AF43" s="128"/>
      <c r="AG43" s="128"/>
      <c r="AH43" s="128" t="s">
        <v>71</v>
      </c>
      <c r="AI43" s="128"/>
      <c r="AJ43" s="128"/>
      <c r="AK43" s="128"/>
      <c r="AL43" s="128" t="s">
        <v>116</v>
      </c>
      <c r="AM43" s="128"/>
      <c r="AN43" s="128"/>
      <c r="AO43" s="128"/>
      <c r="AP43" s="128"/>
      <c r="AQ43" s="128"/>
      <c r="AR43" s="128"/>
      <c r="AS43" s="128"/>
      <c r="AT43" s="128" t="s">
        <v>78</v>
      </c>
      <c r="AU43" s="128"/>
      <c r="AV43" s="128"/>
      <c r="AW43" s="128"/>
      <c r="AX43" s="128"/>
      <c r="AY43" s="128" t="s">
        <v>66</v>
      </c>
      <c r="AZ43" s="128"/>
      <c r="BA43" s="128"/>
      <c r="BB43" s="128"/>
      <c r="BC43" s="128"/>
      <c r="BD43" s="128"/>
      <c r="BE43" s="128"/>
      <c r="BF43" s="128"/>
      <c r="BG43" s="112">
        <v>5451.5</v>
      </c>
      <c r="BH43" s="112"/>
      <c r="BI43" s="112"/>
      <c r="BJ43" s="112"/>
      <c r="BK43" s="112"/>
      <c r="BL43" s="112"/>
      <c r="BM43" s="112"/>
      <c r="BN43" s="112"/>
      <c r="BO43" s="112"/>
      <c r="BP43" s="117">
        <v>1808.5</v>
      </c>
      <c r="BQ43" s="117"/>
      <c r="BR43" s="117"/>
      <c r="BS43" s="117"/>
      <c r="BT43" s="117"/>
      <c r="BU43" s="117"/>
      <c r="BV43" s="117"/>
      <c r="BW43" s="117"/>
      <c r="BX43" s="117">
        <v>1808.5</v>
      </c>
      <c r="BY43" s="117"/>
      <c r="BZ43" s="117"/>
      <c r="CA43" s="117"/>
      <c r="CB43" s="117"/>
      <c r="CC43" s="117"/>
      <c r="CD43" s="117"/>
      <c r="CE43" s="117"/>
      <c r="CF43" s="117">
        <v>1808.5</v>
      </c>
      <c r="CG43" s="117"/>
      <c r="CH43" s="117"/>
      <c r="CI43" s="117"/>
      <c r="CJ43" s="117"/>
      <c r="CK43" s="117"/>
      <c r="CL43" s="117"/>
      <c r="CM43" s="117"/>
      <c r="CN43" s="117">
        <v>1808.5</v>
      </c>
      <c r="CO43" s="117"/>
      <c r="CP43" s="117"/>
      <c r="CQ43" s="117"/>
      <c r="CR43" s="117"/>
      <c r="CS43" s="117"/>
      <c r="CT43" s="117"/>
      <c r="CU43" s="117"/>
    </row>
    <row r="44" spans="1:99" ht="14.25">
      <c r="A44" s="202" t="s">
        <v>52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203"/>
      <c r="AD44" s="85"/>
      <c r="AE44" s="86"/>
      <c r="AF44" s="86"/>
      <c r="AG44" s="87"/>
      <c r="AH44" s="85"/>
      <c r="AI44" s="86"/>
      <c r="AJ44" s="86"/>
      <c r="AK44" s="87"/>
      <c r="AL44" s="85"/>
      <c r="AM44" s="86"/>
      <c r="AN44" s="86"/>
      <c r="AO44" s="86"/>
      <c r="AP44" s="86"/>
      <c r="AQ44" s="86"/>
      <c r="AR44" s="86"/>
      <c r="AS44" s="87"/>
      <c r="AT44" s="85"/>
      <c r="AU44" s="86"/>
      <c r="AV44" s="86"/>
      <c r="AW44" s="86"/>
      <c r="AX44" s="87"/>
      <c r="AY44" s="85"/>
      <c r="AZ44" s="86"/>
      <c r="BA44" s="86"/>
      <c r="BB44" s="86"/>
      <c r="BC44" s="86"/>
      <c r="BD44" s="86"/>
      <c r="BE44" s="86"/>
      <c r="BF44" s="87"/>
      <c r="BG44" s="302"/>
      <c r="BH44" s="303"/>
      <c r="BI44" s="303"/>
      <c r="BJ44" s="303"/>
      <c r="BK44" s="303"/>
      <c r="BL44" s="303"/>
      <c r="BM44" s="303"/>
      <c r="BN44" s="303"/>
      <c r="BO44" s="304"/>
      <c r="BP44" s="164"/>
      <c r="BQ44" s="165"/>
      <c r="BR44" s="165"/>
      <c r="BS44" s="165"/>
      <c r="BT44" s="165"/>
      <c r="BU44" s="165"/>
      <c r="BV44" s="165"/>
      <c r="BW44" s="166"/>
      <c r="BX44" s="164"/>
      <c r="BY44" s="165"/>
      <c r="BZ44" s="165"/>
      <c r="CA44" s="165"/>
      <c r="CB44" s="165"/>
      <c r="CC44" s="165"/>
      <c r="CD44" s="165"/>
      <c r="CE44" s="166"/>
      <c r="CF44" s="164"/>
      <c r="CG44" s="165"/>
      <c r="CH44" s="165"/>
      <c r="CI44" s="165"/>
      <c r="CJ44" s="165"/>
      <c r="CK44" s="165"/>
      <c r="CL44" s="165"/>
      <c r="CM44" s="166"/>
      <c r="CN44" s="164"/>
      <c r="CO44" s="165"/>
      <c r="CP44" s="165"/>
      <c r="CQ44" s="165"/>
      <c r="CR44" s="165"/>
      <c r="CS44" s="165"/>
      <c r="CT44" s="165"/>
      <c r="CU44" s="166"/>
    </row>
    <row r="45" spans="1:99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7"/>
      <c r="Y45" s="27"/>
      <c r="Z45" s="27"/>
      <c r="AA45" s="27"/>
      <c r="AB45" s="27"/>
      <c r="AC45" s="27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05" t="s">
        <v>34</v>
      </c>
      <c r="AU45" s="306"/>
      <c r="AV45" s="306"/>
      <c r="AW45" s="306"/>
      <c r="AX45" s="307"/>
      <c r="AY45" s="85"/>
      <c r="AZ45" s="86"/>
      <c r="BA45" s="86"/>
      <c r="BB45" s="86"/>
      <c r="BC45" s="86"/>
      <c r="BD45" s="86"/>
      <c r="BE45" s="86"/>
      <c r="BF45" s="87"/>
      <c r="BG45" s="302">
        <f>BG27+BG29+BG32+BG38+BG40+BG42+BG31</f>
        <v>10790.5</v>
      </c>
      <c r="BH45" s="303"/>
      <c r="BI45" s="303"/>
      <c r="BJ45" s="303"/>
      <c r="BK45" s="303"/>
      <c r="BL45" s="303"/>
      <c r="BM45" s="303"/>
      <c r="BN45" s="303"/>
      <c r="BO45" s="304"/>
      <c r="BP45" s="164">
        <v>3119.5</v>
      </c>
      <c r="BQ45" s="165"/>
      <c r="BR45" s="165"/>
      <c r="BS45" s="165"/>
      <c r="BT45" s="165"/>
      <c r="BU45" s="165"/>
      <c r="BV45" s="165"/>
      <c r="BW45" s="166"/>
      <c r="BX45" s="164">
        <v>3119.5</v>
      </c>
      <c r="BY45" s="165"/>
      <c r="BZ45" s="165"/>
      <c r="CA45" s="165"/>
      <c r="CB45" s="165"/>
      <c r="CC45" s="165"/>
      <c r="CD45" s="165"/>
      <c r="CE45" s="166"/>
      <c r="CF45" s="164">
        <v>3119.5</v>
      </c>
      <c r="CG45" s="165"/>
      <c r="CH45" s="165"/>
      <c r="CI45" s="165"/>
      <c r="CJ45" s="165"/>
      <c r="CK45" s="165"/>
      <c r="CL45" s="165"/>
      <c r="CM45" s="166"/>
      <c r="CN45" s="164">
        <v>3119.5</v>
      </c>
      <c r="CO45" s="165"/>
      <c r="CP45" s="165"/>
      <c r="CQ45" s="165"/>
      <c r="CR45" s="165"/>
      <c r="CS45" s="165"/>
      <c r="CT45" s="165"/>
      <c r="CU45" s="166"/>
    </row>
    <row r="46" spans="1:99" ht="15" thickBot="1">
      <c r="A46" s="25" t="s">
        <v>53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</row>
    <row r="47" spans="1:99" ht="15" thickBot="1">
      <c r="A47" s="25" t="s">
        <v>54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56" t="s">
        <v>55</v>
      </c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20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20"/>
      <c r="AZ47" s="156" t="s">
        <v>123</v>
      </c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4" t="s">
        <v>56</v>
      </c>
      <c r="CM47" s="20"/>
      <c r="CN47" s="160"/>
      <c r="CO47" s="161"/>
      <c r="CP47" s="161"/>
      <c r="CQ47" s="161"/>
      <c r="CR47" s="161"/>
      <c r="CS47" s="161"/>
      <c r="CT47" s="161"/>
      <c r="CU47" s="162"/>
    </row>
    <row r="48" spans="1:99" ht="15" customHeight="1" thickBo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8" t="s">
        <v>57</v>
      </c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29"/>
      <c r="AH48" s="308" t="s">
        <v>0</v>
      </c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29"/>
      <c r="AZ48" s="308" t="s">
        <v>1</v>
      </c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2"/>
      <c r="CD48" s="22"/>
      <c r="CE48" s="22"/>
      <c r="CF48" s="22"/>
      <c r="CG48" s="22"/>
      <c r="CH48" s="22"/>
      <c r="CI48" s="22"/>
      <c r="CJ48" s="22"/>
      <c r="CK48" s="22"/>
      <c r="CL48" s="24" t="s">
        <v>58</v>
      </c>
      <c r="CM48" s="22"/>
      <c r="CN48" s="160"/>
      <c r="CO48" s="161"/>
      <c r="CP48" s="161"/>
      <c r="CQ48" s="161"/>
      <c r="CR48" s="161"/>
      <c r="CS48" s="161"/>
      <c r="CT48" s="161"/>
      <c r="CU48" s="162"/>
    </row>
    <row r="49" spans="1:99" ht="15" customHeight="1">
      <c r="A49" s="25" t="s">
        <v>59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20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</row>
    <row r="50" spans="1:99" ht="14.25">
      <c r="A50" s="25" t="s">
        <v>60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7" t="s">
        <v>0</v>
      </c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29"/>
      <c r="AH50" s="197" t="s">
        <v>1</v>
      </c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</row>
    <row r="51" spans="1:99" ht="14.25">
      <c r="A51" s="25" t="s">
        <v>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56" t="s">
        <v>130</v>
      </c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20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20"/>
      <c r="AZ51" s="156" t="s">
        <v>128</v>
      </c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20"/>
      <c r="BR51" s="156" t="s">
        <v>129</v>
      </c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</row>
    <row r="52" spans="1:99" ht="14.25">
      <c r="A52" s="3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97" t="s">
        <v>57</v>
      </c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29"/>
      <c r="AH52" s="197" t="s">
        <v>0</v>
      </c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29"/>
      <c r="AZ52" s="197" t="s">
        <v>1</v>
      </c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29"/>
      <c r="BR52" s="197" t="s">
        <v>62</v>
      </c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</row>
    <row r="53" spans="1:99" ht="14.25">
      <c r="A53" s="5" t="s">
        <v>10</v>
      </c>
      <c r="B53" s="219" t="s">
        <v>67</v>
      </c>
      <c r="C53" s="219"/>
      <c r="D53" s="219"/>
      <c r="E53" s="25" t="s">
        <v>2</v>
      </c>
      <c r="F53" s="220" t="s">
        <v>121</v>
      </c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56"/>
      <c r="T53" s="156"/>
      <c r="U53" s="156"/>
      <c r="V53" s="20"/>
      <c r="W53" s="26" t="s">
        <v>3</v>
      </c>
      <c r="X53" s="221" t="s">
        <v>122</v>
      </c>
      <c r="Y53" s="221"/>
      <c r="Z53" s="25" t="s">
        <v>4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</row>
    <row r="54" spans="1:99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</row>
  </sheetData>
  <sheetProtection/>
  <mergeCells count="314">
    <mergeCell ref="CF43:CM43"/>
    <mergeCell ref="CN43:CU43"/>
    <mergeCell ref="CN42:CU42"/>
    <mergeCell ref="A43:Y43"/>
    <mergeCell ref="Z43:AC43"/>
    <mergeCell ref="AD43:AG43"/>
    <mergeCell ref="AH43:AK43"/>
    <mergeCell ref="AL43:AS43"/>
    <mergeCell ref="AT43:AX43"/>
    <mergeCell ref="AY43:BF43"/>
    <mergeCell ref="BP41:BW41"/>
    <mergeCell ref="BX41:CE41"/>
    <mergeCell ref="CF41:CM41"/>
    <mergeCell ref="AY41:BF41"/>
    <mergeCell ref="BG43:BO43"/>
    <mergeCell ref="BP43:BW43"/>
    <mergeCell ref="AY42:BF42"/>
    <mergeCell ref="BG42:BO42"/>
    <mergeCell ref="BX43:CE43"/>
    <mergeCell ref="BP42:BW42"/>
    <mergeCell ref="CN41:CU41"/>
    <mergeCell ref="AT40:AX40"/>
    <mergeCell ref="A42:Y42"/>
    <mergeCell ref="Z42:AC42"/>
    <mergeCell ref="AD42:AG42"/>
    <mergeCell ref="AH42:AK42"/>
    <mergeCell ref="AL42:AS42"/>
    <mergeCell ref="BX42:CE42"/>
    <mergeCell ref="AT42:AX42"/>
    <mergeCell ref="A41:Y41"/>
    <mergeCell ref="CN40:CU40"/>
    <mergeCell ref="CN39:CU39"/>
    <mergeCell ref="BG40:BO40"/>
    <mergeCell ref="BP40:BW40"/>
    <mergeCell ref="BX40:CE40"/>
    <mergeCell ref="Z41:AC41"/>
    <mergeCell ref="AD41:AG41"/>
    <mergeCell ref="AH41:AK41"/>
    <mergeCell ref="AL41:AS41"/>
    <mergeCell ref="AT41:AX41"/>
    <mergeCell ref="AY39:BF39"/>
    <mergeCell ref="A40:Y40"/>
    <mergeCell ref="Z40:AC40"/>
    <mergeCell ref="AD40:AG40"/>
    <mergeCell ref="AH40:AK40"/>
    <mergeCell ref="AL40:AS40"/>
    <mergeCell ref="AY40:BF40"/>
    <mergeCell ref="A39:Y39"/>
    <mergeCell ref="Z39:AC39"/>
    <mergeCell ref="AD39:AG39"/>
    <mergeCell ref="AH39:AK39"/>
    <mergeCell ref="AL39:AS39"/>
    <mergeCell ref="AT39:AX39"/>
    <mergeCell ref="AY38:BF38"/>
    <mergeCell ref="BG38:BO38"/>
    <mergeCell ref="BP38:BW38"/>
    <mergeCell ref="BX38:CE38"/>
    <mergeCell ref="CF38:CM38"/>
    <mergeCell ref="CN38:CU38"/>
    <mergeCell ref="A38:Y38"/>
    <mergeCell ref="Z38:AC38"/>
    <mergeCell ref="AD38:AG38"/>
    <mergeCell ref="AH38:AK38"/>
    <mergeCell ref="AL38:AS38"/>
    <mergeCell ref="AT38:AX38"/>
    <mergeCell ref="AY37:BF37"/>
    <mergeCell ref="BG37:BO37"/>
    <mergeCell ref="BP37:BW37"/>
    <mergeCell ref="BX37:CE37"/>
    <mergeCell ref="CF37:CM37"/>
    <mergeCell ref="CN37:CU37"/>
    <mergeCell ref="BP30:BW30"/>
    <mergeCell ref="BX30:CE30"/>
    <mergeCell ref="CF30:CM30"/>
    <mergeCell ref="CN30:CU30"/>
    <mergeCell ref="A37:Y37"/>
    <mergeCell ref="Z37:AC37"/>
    <mergeCell ref="AD37:AG37"/>
    <mergeCell ref="AH37:AK37"/>
    <mergeCell ref="AL37:AS37"/>
    <mergeCell ref="AT37:AX37"/>
    <mergeCell ref="Z26:AC26"/>
    <mergeCell ref="CN31:CU31"/>
    <mergeCell ref="A33:Y33"/>
    <mergeCell ref="Z33:AC33"/>
    <mergeCell ref="AD33:AG33"/>
    <mergeCell ref="AH33:AK33"/>
    <mergeCell ref="A30:Y30"/>
    <mergeCell ref="Z30:AC30"/>
    <mergeCell ref="AD30:AG30"/>
    <mergeCell ref="AH30:AK30"/>
    <mergeCell ref="CN47:CU47"/>
    <mergeCell ref="CN48:CU48"/>
    <mergeCell ref="BP45:BW45"/>
    <mergeCell ref="O18:BT18"/>
    <mergeCell ref="CJ18:CU18"/>
    <mergeCell ref="O19:BT19"/>
    <mergeCell ref="CJ19:CU19"/>
    <mergeCell ref="O20:AM20"/>
    <mergeCell ref="CJ20:CU20"/>
    <mergeCell ref="A26:Y26"/>
    <mergeCell ref="BH8:BU8"/>
    <mergeCell ref="CJ15:CU15"/>
    <mergeCell ref="U16:BT16"/>
    <mergeCell ref="CJ16:CU16"/>
    <mergeCell ref="AK13:AT13"/>
    <mergeCell ref="AW13:AX13"/>
    <mergeCell ref="CJ12:CU12"/>
    <mergeCell ref="CE9:CF9"/>
    <mergeCell ref="Q8:AN8"/>
    <mergeCell ref="A2:AN2"/>
    <mergeCell ref="BH2:CU2"/>
    <mergeCell ref="A3:AN3"/>
    <mergeCell ref="A5:AN5"/>
    <mergeCell ref="BH5:CU5"/>
    <mergeCell ref="BG3:CU3"/>
    <mergeCell ref="A4:AN4"/>
    <mergeCell ref="BH4:CU4"/>
    <mergeCell ref="CF25:CM25"/>
    <mergeCell ref="BX25:CE25"/>
    <mergeCell ref="Q7:AN7"/>
    <mergeCell ref="BH7:BU7"/>
    <mergeCell ref="BX7:CU7"/>
    <mergeCell ref="F9:U9"/>
    <mergeCell ref="X9:Y9"/>
    <mergeCell ref="BI9:BK9"/>
    <mergeCell ref="BX8:CU8"/>
    <mergeCell ref="BM9:CB9"/>
    <mergeCell ref="CJ13:CU13"/>
    <mergeCell ref="B9:D9"/>
    <mergeCell ref="BG23:CU23"/>
    <mergeCell ref="O21:AM21"/>
    <mergeCell ref="Z23:AC25"/>
    <mergeCell ref="AL24:AS25"/>
    <mergeCell ref="AD24:AG25"/>
    <mergeCell ref="BP24:CU24"/>
    <mergeCell ref="BG24:BO25"/>
    <mergeCell ref="CN25:CU25"/>
    <mergeCell ref="A31:Y31"/>
    <mergeCell ref="Z31:AC31"/>
    <mergeCell ref="A6:AN6"/>
    <mergeCell ref="BH6:CU6"/>
    <mergeCell ref="CJ17:CU17"/>
    <mergeCell ref="CJ11:CU11"/>
    <mergeCell ref="CJ14:CU14"/>
    <mergeCell ref="S15:BT15"/>
    <mergeCell ref="AY12:BA12"/>
    <mergeCell ref="AG13:AI13"/>
    <mergeCell ref="BP26:BW26"/>
    <mergeCell ref="BG26:BO26"/>
    <mergeCell ref="AY26:BF26"/>
    <mergeCell ref="AL26:AS26"/>
    <mergeCell ref="CN26:CU26"/>
    <mergeCell ref="AY44:BF44"/>
    <mergeCell ref="AT44:AX44"/>
    <mergeCell ref="AT26:AX26"/>
    <mergeCell ref="AL30:AS30"/>
    <mergeCell ref="BG30:BO30"/>
    <mergeCell ref="AH49:AX49"/>
    <mergeCell ref="AZ51:BP51"/>
    <mergeCell ref="P47:AF47"/>
    <mergeCell ref="AH47:AX47"/>
    <mergeCell ref="AH50:AX50"/>
    <mergeCell ref="P51:AF51"/>
    <mergeCell ref="AH51:AX51"/>
    <mergeCell ref="P50:AF50"/>
    <mergeCell ref="AZ47:BP47"/>
    <mergeCell ref="AY45:BF45"/>
    <mergeCell ref="A44:AC44"/>
    <mergeCell ref="AL44:AS44"/>
    <mergeCell ref="AD44:AG44"/>
    <mergeCell ref="AH44:AK44"/>
    <mergeCell ref="BR51:CH51"/>
    <mergeCell ref="P48:AF48"/>
    <mergeCell ref="AH48:AX48"/>
    <mergeCell ref="AZ48:BP48"/>
    <mergeCell ref="P49:AF49"/>
    <mergeCell ref="BR52:CH52"/>
    <mergeCell ref="A23:Y25"/>
    <mergeCell ref="AD23:BC23"/>
    <mergeCell ref="AH24:AK25"/>
    <mergeCell ref="AH26:AK26"/>
    <mergeCell ref="AD26:AG26"/>
    <mergeCell ref="AT24:AX25"/>
    <mergeCell ref="AY24:BF25"/>
    <mergeCell ref="BG45:BO45"/>
    <mergeCell ref="AT45:AX45"/>
    <mergeCell ref="BP25:BW25"/>
    <mergeCell ref="CN44:CU44"/>
    <mergeCell ref="CN45:CU45"/>
    <mergeCell ref="BX44:CE44"/>
    <mergeCell ref="B53:D53"/>
    <mergeCell ref="F53:U53"/>
    <mergeCell ref="X53:Y53"/>
    <mergeCell ref="P52:AF52"/>
    <mergeCell ref="AH52:AX52"/>
    <mergeCell ref="AZ52:BP52"/>
    <mergeCell ref="BX45:CE45"/>
    <mergeCell ref="CF26:CM26"/>
    <mergeCell ref="CF44:CM44"/>
    <mergeCell ref="CF45:CM45"/>
    <mergeCell ref="BX36:CE36"/>
    <mergeCell ref="CF36:CM36"/>
    <mergeCell ref="BX26:CE26"/>
    <mergeCell ref="BX39:CE39"/>
    <mergeCell ref="CF39:CM39"/>
    <mergeCell ref="CF40:CM40"/>
    <mergeCell ref="BG36:BO36"/>
    <mergeCell ref="BP36:BW36"/>
    <mergeCell ref="BP33:BW33"/>
    <mergeCell ref="CF31:CM31"/>
    <mergeCell ref="BG44:BO44"/>
    <mergeCell ref="BP44:BW44"/>
    <mergeCell ref="BG39:BO39"/>
    <mergeCell ref="BP39:BW39"/>
    <mergeCell ref="CF42:CM42"/>
    <mergeCell ref="BG41:BO41"/>
    <mergeCell ref="CN36:CU36"/>
    <mergeCell ref="CF33:CM33"/>
    <mergeCell ref="CN33:CU33"/>
    <mergeCell ref="A36:Y36"/>
    <mergeCell ref="Z36:AC36"/>
    <mergeCell ref="AD36:AG36"/>
    <mergeCell ref="AH36:AK36"/>
    <mergeCell ref="AL36:AS36"/>
    <mergeCell ref="AT36:AX36"/>
    <mergeCell ref="AY36:BF36"/>
    <mergeCell ref="BX33:CE33"/>
    <mergeCell ref="BX31:CE31"/>
    <mergeCell ref="AL31:AS31"/>
    <mergeCell ref="AT31:AX31"/>
    <mergeCell ref="AY31:BF31"/>
    <mergeCell ref="BG31:BO31"/>
    <mergeCell ref="BP31:BW31"/>
    <mergeCell ref="BG35:BO35"/>
    <mergeCell ref="BP35:BW35"/>
    <mergeCell ref="BX35:CE35"/>
    <mergeCell ref="CF35:CM35"/>
    <mergeCell ref="CN35:CU35"/>
    <mergeCell ref="AT35:AX35"/>
    <mergeCell ref="AT30:AX30"/>
    <mergeCell ref="AY30:BF30"/>
    <mergeCell ref="A35:Y35"/>
    <mergeCell ref="Z35:AC35"/>
    <mergeCell ref="AD35:AG35"/>
    <mergeCell ref="AH35:AK35"/>
    <mergeCell ref="AL35:AS35"/>
    <mergeCell ref="AY35:BF35"/>
    <mergeCell ref="AD31:AG31"/>
    <mergeCell ref="AH31:AK31"/>
    <mergeCell ref="AL34:AS34"/>
    <mergeCell ref="AT34:AX34"/>
    <mergeCell ref="AY33:BF33"/>
    <mergeCell ref="BG33:BO33"/>
    <mergeCell ref="AH32:AK32"/>
    <mergeCell ref="AL32:AS32"/>
    <mergeCell ref="AT32:AX32"/>
    <mergeCell ref="AY32:BF32"/>
    <mergeCell ref="Z32:AC32"/>
    <mergeCell ref="CF32:CM32"/>
    <mergeCell ref="CN32:CU32"/>
    <mergeCell ref="BP34:BW34"/>
    <mergeCell ref="BX34:CE34"/>
    <mergeCell ref="CF34:CM34"/>
    <mergeCell ref="CN34:CU34"/>
    <mergeCell ref="BX32:CE32"/>
    <mergeCell ref="AY34:BF34"/>
    <mergeCell ref="BG34:BO34"/>
    <mergeCell ref="AL33:AS33"/>
    <mergeCell ref="AT33:AX33"/>
    <mergeCell ref="BG32:BO32"/>
    <mergeCell ref="BP32:BW32"/>
    <mergeCell ref="AD32:AG32"/>
    <mergeCell ref="A34:Y34"/>
    <mergeCell ref="Z34:AC34"/>
    <mergeCell ref="AD34:AG34"/>
    <mergeCell ref="AH34:AK34"/>
    <mergeCell ref="A32:Y32"/>
    <mergeCell ref="A27:Y27"/>
    <mergeCell ref="Z27:AC27"/>
    <mergeCell ref="AD27:AG27"/>
    <mergeCell ref="AH27:AK27"/>
    <mergeCell ref="AL27:AS27"/>
    <mergeCell ref="AT27:AX27"/>
    <mergeCell ref="AY27:BF27"/>
    <mergeCell ref="BG27:BO27"/>
    <mergeCell ref="BP27:BW27"/>
    <mergeCell ref="BX27:CE27"/>
    <mergeCell ref="CF27:CM27"/>
    <mergeCell ref="CN27:CU27"/>
    <mergeCell ref="A28:Y28"/>
    <mergeCell ref="Z28:AC28"/>
    <mergeCell ref="AD28:AG28"/>
    <mergeCell ref="AH28:AK28"/>
    <mergeCell ref="AL28:AS28"/>
    <mergeCell ref="AT28:AX28"/>
    <mergeCell ref="AY28:BF28"/>
    <mergeCell ref="BG28:BO28"/>
    <mergeCell ref="BP28:BW28"/>
    <mergeCell ref="BX28:CE28"/>
    <mergeCell ref="CF28:CM28"/>
    <mergeCell ref="CN28:CU28"/>
    <mergeCell ref="A29:Y29"/>
    <mergeCell ref="Z29:AC29"/>
    <mergeCell ref="AD29:AG29"/>
    <mergeCell ref="AH29:AK29"/>
    <mergeCell ref="AL29:AS29"/>
    <mergeCell ref="AT29:AX29"/>
    <mergeCell ref="AY29:BF29"/>
    <mergeCell ref="BG29:BO29"/>
    <mergeCell ref="BP29:BW29"/>
    <mergeCell ref="BX29:CE29"/>
    <mergeCell ref="CF29:CM29"/>
    <mergeCell ref="CN29:CU29"/>
  </mergeCells>
  <printOptions/>
  <pageMargins left="0" right="0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Белобородова Светлана Анатольевна</cp:lastModifiedBy>
  <cp:lastPrinted>2017-01-25T04:01:07Z</cp:lastPrinted>
  <dcterms:created xsi:type="dcterms:W3CDTF">2011-12-15T09:45:58Z</dcterms:created>
  <dcterms:modified xsi:type="dcterms:W3CDTF">2018-02-27T01:36:04Z</dcterms:modified>
  <cp:category/>
  <cp:version/>
  <cp:contentType/>
  <cp:contentStatus/>
</cp:coreProperties>
</file>