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30" windowWidth="15180" windowHeight="8580" tabRatio="900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2"/>
  <c r="H386"/>
  <c r="H385" s="1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N23"/>
  <c r="N24" s="1"/>
  <c r="M23"/>
  <c r="N21"/>
  <c r="N22" s="1"/>
  <c r="M21"/>
  <c r="M22" s="1"/>
  <c r="M26"/>
  <c r="M24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741" i="25" l="1"/>
  <c r="E741" s="1"/>
  <c r="H684"/>
  <c r="E684" s="1"/>
  <c r="H627"/>
  <c r="E627" s="1"/>
  <c r="H622"/>
  <c r="E622" s="1"/>
  <c r="H600"/>
  <c r="E600" s="1"/>
  <c r="H531"/>
  <c r="E531" s="1"/>
  <c r="H458"/>
  <c r="E458" s="1"/>
  <c r="H451"/>
  <c r="E451" s="1"/>
  <c r="H415"/>
  <c r="E415" s="1"/>
  <c r="H387"/>
  <c r="E387" s="1"/>
  <c r="H380"/>
  <c r="E380" s="1"/>
  <c r="H376"/>
  <c r="E376" s="1"/>
  <c r="H246"/>
  <c r="E246" s="1"/>
  <c r="H30"/>
  <c r="E30" s="1"/>
  <c r="H26"/>
  <c r="E26" s="1"/>
  <c r="H18"/>
  <c r="E18" s="1"/>
  <c r="H9"/>
  <c r="E9" s="1"/>
  <c r="H763"/>
  <c r="E763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<sst xmlns="http://schemas.openxmlformats.org/spreadsheetml/2006/main" count="1724" uniqueCount="1575">
  <si>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</si>
  <si>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</si>
  <si>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</si>
  <si>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</si>
  <si>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</si>
  <si>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</si>
  <si>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</si>
  <si>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</si>
  <si>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</si>
  <si>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</si>
  <si>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</si>
  <si>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</si>
  <si>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</si>
  <si>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</si>
  <si>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</si>
  <si>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</si>
  <si>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</si>
  <si>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</si>
  <si>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</si>
  <si>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</si>
  <si>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</si>
  <si>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</si>
  <si>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</si>
  <si>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</si>
  <si>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</si>
  <si>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</si>
  <si>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</si>
  <si>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</si>
  <si>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</si>
  <si>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</si>
  <si>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</si>
  <si>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</si>
  <si>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</si>
  <si>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</si>
  <si>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</si>
  <si>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</si>
  <si>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</si>
  <si>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</si>
  <si>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</si>
  <si>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</si>
  <si>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</si>
  <si>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</si>
  <si>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</si>
  <si>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</si>
  <si>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</si>
  <si>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</si>
  <si>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</si>
  <si>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</si>
  <si>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</si>
  <si>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</si>
  <si>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</si>
  <si>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</si>
  <si>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</si>
  <si>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</si>
  <si>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</si>
  <si>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</si>
  <si>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</si>
  <si>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</si>
  <si>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</si>
  <si>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</si>
  <si>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</si>
  <si>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</si>
  <si>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</si>
  <si>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</si>
  <si>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</si>
  <si>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</si>
  <si>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</si>
  <si>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</si>
  <si>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</si>
  <si>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</si>
  <si>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</si>
  <si>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</si>
  <si>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</si>
  <si>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</si>
  <si>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</si>
  <si>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</si>
  <si>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</si>
  <si>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</si>
  <si>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</si>
  <si>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</si>
  <si>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</si>
  <si>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</si>
  <si>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</si>
  <si>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</si>
  <si>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</si>
  <si>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</si>
  <si>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</si>
  <si>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</si>
  <si>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</si>
  <si>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</si>
  <si>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</si>
  <si>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</si>
  <si>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</si>
  <si>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</si>
  <si>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</si>
  <si>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</si>
  <si>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</si>
  <si>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</si>
  <si>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</si>
  <si>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</si>
  <si>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</si>
  <si>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</si>
  <si>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</si>
  <si>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</si>
  <si>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</si>
  <si>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</si>
  <si>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</si>
  <si>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</si>
  <si>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</si>
  <si>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</si>
  <si>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</si>
  <si>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</si>
  <si>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</si>
  <si>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</si>
  <si>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</si>
  <si>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</si>
  <si>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</si>
  <si>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</si>
  <si>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</si>
  <si>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</si>
  <si>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</si>
  <si>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</si>
  <si>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</si>
  <si>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</si>
  <si>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</si>
  <si>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</si>
  <si>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</si>
  <si>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</si>
  <si>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</si>
  <si>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</si>
  <si>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</si>
  <si>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</si>
  <si>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</si>
  <si>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</si>
  <si>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</si>
  <si>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</si>
  <si>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</si>
  <si>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</si>
  <si>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</si>
  <si>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</si>
  <si>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</si>
  <si>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</si>
  <si>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</si>
  <si>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</si>
  <si>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</si>
  <si>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</si>
  <si>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</si>
  <si>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</si>
  <si>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</si>
  <si>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</si>
  <si>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</si>
  <si>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</si>
  <si>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</si>
  <si>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</si>
  <si>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</si>
  <si>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</si>
  <si>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</si>
  <si>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</si>
  <si>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</si>
  <si>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</si>
  <si>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</si>
  <si>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</si>
  <si>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</si>
  <si>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</si>
  <si>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</si>
  <si>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</si>
  <si>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</si>
  <si>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</si>
  <si>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</si>
  <si>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</si>
  <si>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</si>
  <si>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</si>
  <si>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</si>
  <si>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</si>
  <si>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</si>
  <si>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</si>
  <si>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</si>
  <si>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</si>
  <si>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</si>
  <si>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</si>
  <si>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</si>
  <si>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</si>
  <si>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</si>
  <si>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</si>
  <si>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</si>
  <si>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</si>
  <si>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</si>
  <si>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</si>
  <si>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</si>
  <si>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</si>
  <si>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</si>
  <si>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</si>
  <si>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</si>
  <si>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</si>
  <si>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</si>
  <si>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</si>
  <si>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</si>
  <si>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</si>
  <si>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</si>
  <si>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</si>
  <si>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</si>
  <si>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</si>
  <si>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</si>
  <si>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</si>
  <si>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</si>
  <si>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</si>
  <si>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</si>
  <si>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</si>
  <si>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</si>
  <si>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</si>
  <si>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</si>
  <si>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</si>
  <si>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</si>
  <si>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</si>
  <si>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</si>
  <si>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</si>
  <si>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</si>
  <si>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</si>
  <si>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</si>
  <si>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</si>
  <si>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</si>
  <si>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</si>
  <si>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</si>
  <si>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</si>
  <si>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</si>
  <si>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</si>
  <si>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</si>
  <si>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</si>
  <si>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</si>
  <si>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</si>
  <si>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</si>
  <si>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</si>
  <si>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</si>
  <si>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</si>
  <si>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</si>
  <si>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</si>
  <si>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</si>
  <si>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</si>
  <si>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</si>
  <si>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</si>
  <si>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</si>
  <si>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</si>
  <si>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</si>
  <si>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</si>
  <si>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</si>
  <si>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</si>
  <si>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</si>
  <si>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</si>
  <si>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</si>
  <si>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</si>
  <si>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</si>
  <si>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</si>
  <si>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</si>
  <si>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</si>
  <si>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</si>
  <si>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</si>
  <si>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</si>
  <si>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</si>
  <si>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</si>
  <si>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</si>
  <si>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</si>
  <si>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</si>
  <si>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</si>
  <si>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</si>
  <si>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</si>
  <si>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</si>
  <si>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</si>
  <si>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</si>
  <si>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</si>
  <si>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</si>
  <si>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</si>
  <si>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</si>
  <si>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</si>
  <si>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</si>
  <si>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</si>
  <si>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</si>
  <si>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</si>
  <si>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</si>
  <si>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</si>
  <si>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</si>
  <si>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</si>
  <si>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</si>
  <si>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</si>
  <si>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</si>
  <si>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</si>
  <si>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</si>
  <si>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</si>
  <si>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</si>
  <si>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</si>
  <si>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</si>
  <si>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</si>
  <si>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</si>
  <si>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</si>
  <si>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</si>
  <si>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</si>
  <si>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</si>
  <si>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</si>
  <si>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</si>
  <si>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</si>
  <si>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</si>
  <si>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</si>
  <si>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</si>
  <si>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</si>
  <si>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</si>
  <si>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</si>
  <si>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</si>
  <si>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</si>
  <si>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</si>
  <si>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</si>
  <si>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</si>
  <si>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</si>
  <si>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</si>
  <si>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</si>
  <si>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</si>
  <si>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</si>
  <si>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</si>
  <si>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</si>
  <si>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</si>
  <si>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</si>
  <si>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</si>
  <si>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</si>
  <si>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</si>
  <si>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</si>
  <si>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</si>
  <si>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</si>
  <si>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</si>
  <si>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</si>
  <si>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</si>
  <si>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</si>
  <si>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</si>
  <si>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</si>
  <si>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</si>
  <si>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</si>
  <si>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</si>
  <si>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</si>
  <si>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</si>
  <si>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</si>
  <si>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</si>
  <si>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</si>
  <si>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</si>
  <si>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</si>
  <si>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</si>
  <si>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</si>
  <si>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</si>
  <si>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</si>
  <si>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</si>
  <si>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</si>
  <si>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</si>
  <si>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</si>
  <si>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</si>
  <si>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</si>
  <si>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</si>
  <si>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</si>
  <si>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</si>
  <si>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</si>
  <si>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</si>
  <si>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</si>
  <si>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</si>
  <si>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</si>
  <si>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</si>
  <si>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</si>
  <si>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</si>
  <si>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</si>
  <si>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</si>
  <si>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</si>
  <si>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</si>
  <si>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</si>
  <si>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</si>
  <si>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</si>
  <si>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</si>
  <si>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</si>
  <si>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</si>
  <si>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</si>
  <si>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</si>
  <si>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</si>
  <si>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</si>
  <si>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</si>
  <si>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</si>
  <si>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</si>
  <si>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</si>
  <si>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</si>
  <si>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</si>
  <si>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</si>
  <si>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</si>
  <si>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</si>
  <si>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</si>
  <si>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</si>
  <si>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</si>
  <si>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</si>
  <si>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</si>
  <si>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</si>
  <si>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</si>
  <si>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</si>
  <si>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</si>
  <si>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</si>
  <si>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</si>
  <si>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</si>
  <si>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</si>
  <si>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</si>
  <si>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</si>
  <si>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</si>
  <si>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</si>
  <si>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</si>
  <si>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</si>
  <si>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</si>
  <si>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</si>
  <si>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</si>
  <si>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</si>
  <si>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</si>
  <si>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</si>
  <si>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</si>
  <si>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</si>
  <si>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</si>
  <si>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</si>
  <si>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</si>
  <si>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</si>
  <si>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</si>
  <si>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</si>
  <si>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</si>
  <si>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</si>
  <si>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</si>
  <si>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</si>
  <si>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</si>
  <si>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</si>
  <si>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</si>
  <si>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</si>
  <si>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</si>
  <si>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</si>
  <si>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</si>
  <si>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</si>
  <si>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</si>
  <si>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</si>
  <si>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</si>
  <si>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</si>
  <si>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</si>
  <si>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</si>
  <si>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</si>
  <si>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</si>
  <si>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</si>
  <si>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</si>
  <si>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</si>
  <si>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</si>
  <si>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</si>
  <si>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</si>
  <si>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</si>
  <si>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</si>
  <si>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</si>
  <si>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</si>
  <si>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</si>
  <si>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</si>
  <si>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</si>
  <si>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</si>
  <si>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</si>
  <si>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</si>
  <si>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</si>
  <si>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</si>
  <si>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</si>
  <si>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</si>
  <si>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</si>
  <si>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</si>
  <si>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</si>
  <si>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</si>
  <si>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</si>
  <si>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</si>
  <si>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</si>
  <si>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</si>
  <si>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</si>
  <si>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</si>
  <si>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</si>
  <si>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</si>
  <si>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</si>
  <si>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</si>
  <si>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</si>
  <si>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</si>
  <si>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</si>
  <si>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</si>
  <si>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</si>
  <si>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</si>
  <si>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</si>
  <si>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</si>
  <si>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</si>
  <si>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</si>
  <si>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</si>
  <si>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</si>
  <si>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</si>
  <si>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</si>
  <si>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</si>
  <si>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</si>
  <si>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</si>
  <si>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</si>
  <si>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</si>
  <si>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</si>
  <si>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</si>
  <si>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</si>
  <si>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</si>
  <si>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</si>
  <si>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</si>
  <si>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</si>
  <si>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</si>
  <si>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</si>
  <si>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</si>
  <si>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</si>
  <si>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</si>
  <si>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</si>
  <si>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</si>
  <si>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</si>
  <si>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</si>
  <si>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</si>
  <si>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</si>
  <si>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</si>
  <si>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</si>
  <si>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</si>
  <si>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</si>
  <si>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</si>
  <si>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</si>
  <si>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</si>
  <si>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</si>
  <si>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</si>
  <si>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</si>
  <si>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</si>
  <si>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</si>
  <si>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</si>
  <si>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</si>
  <si>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</si>
  <si>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</si>
  <si>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</si>
  <si>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</si>
  <si>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</si>
  <si>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</si>
  <si>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</si>
  <si>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</si>
  <si>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</si>
  <si>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</si>
  <si>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</si>
  <si>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</si>
  <si>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</si>
  <si>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</si>
  <si>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</si>
  <si>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</si>
  <si>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</si>
  <si>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</si>
  <si>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</si>
  <si>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</si>
  <si>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</si>
  <si>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</si>
  <si>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</si>
  <si>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</si>
  <si>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</si>
  <si>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</si>
  <si>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</si>
  <si>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</si>
  <si>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</si>
  <si>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</si>
  <si>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</si>
  <si>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</si>
  <si>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</si>
  <si>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</si>
  <si>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</si>
  <si>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</si>
  <si>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</si>
  <si>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</si>
  <si>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</si>
  <si>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</si>
  <si>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</si>
  <si>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</si>
  <si>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</si>
  <si>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</si>
  <si>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</si>
  <si>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</si>
  <si>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</si>
  <si>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</si>
  <si>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</si>
  <si>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</si>
  <si>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</si>
  <si>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</si>
  <si>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</si>
  <si>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</si>
  <si>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</si>
  <si>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</si>
  <si>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</si>
  <si>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</si>
  <si>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</si>
  <si>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</si>
  <si>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</si>
  <si>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</si>
  <si>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</si>
  <si>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</si>
  <si>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</si>
  <si>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</si>
  <si>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</si>
  <si>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</si>
  <si>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</si>
  <si>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</si>
  <si>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</si>
  <si>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</si>
  <si>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</si>
  <si>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</si>
  <si>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</si>
  <si>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</si>
  <si>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</si>
  <si>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</si>
  <si>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</si>
  <si>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</si>
  <si>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</si>
  <si>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</si>
  <si>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</si>
  <si>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</si>
  <si>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</si>
  <si>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</si>
  <si>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</si>
  <si>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</si>
  <si>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</si>
  <si>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</si>
  <si>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</si>
  <si>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</si>
  <si>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</si>
  <si>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</si>
  <si>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</si>
  <si>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</si>
  <si>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</si>
  <si>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</si>
  <si>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</si>
  <si>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</si>
  <si>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</si>
  <si>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</si>
  <si>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</si>
  <si>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</si>
  <si>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</si>
  <si>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</si>
  <si>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</si>
  <si>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</si>
  <si>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</si>
  <si>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</si>
  <si>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</si>
  <si>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</si>
  <si>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</si>
  <si>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</si>
  <si>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</si>
  <si>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</si>
  <si>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</si>
  <si>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</si>
  <si>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</si>
  <si>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</si>
  <si>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</si>
  <si>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</si>
  <si>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</si>
  <si>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</si>
  <si>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</si>
  <si>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</si>
  <si>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</si>
  <si>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</si>
  <si>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</si>
  <si>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</si>
  <si>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</si>
  <si>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</si>
  <si>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</si>
  <si>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</si>
  <si>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</si>
  <si>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</si>
  <si>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</si>
  <si>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</si>
  <si>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</si>
  <si>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</si>
  <si>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</si>
  <si>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</si>
  <si>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</si>
  <si>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</si>
  <si>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</si>
  <si>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</si>
  <si>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</si>
  <si>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</si>
  <si>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</si>
  <si>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</si>
  <si>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</si>
  <si>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</si>
  <si>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</si>
  <si>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</si>
  <si>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</si>
  <si>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</si>
  <si>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</si>
  <si>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</si>
  <si>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</si>
  <si>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</si>
  <si>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</si>
  <si>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</si>
  <si>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</si>
  <si>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</si>
  <si>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</si>
  <si>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</si>
  <si>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</si>
  <si>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</si>
  <si>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</si>
  <si>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</si>
  <si>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</si>
  <si>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</si>
  <si>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</si>
  <si>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</si>
  <si>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</si>
  <si>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</si>
  <si>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</si>
  <si>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</si>
  <si>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</si>
  <si>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</si>
  <si>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</si>
  <si>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</si>
  <si>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</si>
  <si>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</si>
  <si>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</si>
  <si>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</si>
  <si>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</si>
  <si>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</si>
  <si>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</si>
  <si>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</si>
  <si>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</si>
  <si>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</si>
  <si>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</si>
  <si>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</si>
  <si>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</si>
  <si>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</si>
  <si>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</si>
  <si>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</si>
  <si>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</si>
  <si>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</si>
  <si>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</si>
  <si>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</si>
  <si>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</si>
  <si>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</si>
  <si>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</si>
  <si>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</si>
  <si>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</si>
  <si>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</si>
  <si>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</si>
  <si>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</si>
  <si>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</si>
  <si>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</si>
  <si>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</si>
  <si>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</si>
  <si>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</si>
  <si>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</si>
  <si>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</si>
  <si>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</si>
  <si>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</si>
  <si>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</si>
  <si>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</si>
  <si>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</si>
  <si>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</si>
  <si>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</si>
  <si>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</si>
  <si>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</si>
  <si>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</si>
  <si>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</si>
  <si>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</si>
  <si>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</si>
  <si>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</si>
  <si>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</si>
  <si>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</si>
  <si>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</si>
  <si>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</si>
  <si>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</si>
  <si>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</si>
  <si>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</si>
  <si>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</si>
  <si>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</si>
  <si>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</si>
  <si>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</si>
  <si>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</si>
  <si>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</si>
  <si>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</si>
  <si>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</si>
  <si>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</si>
  <si>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</si>
  <si>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</si>
  <si>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</si>
  <si>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</si>
  <si>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</si>
  <si>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</si>
  <si>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</si>
  <si>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</si>
  <si>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</si>
  <si>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</si>
  <si>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</si>
  <si>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</si>
  <si>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</si>
  <si>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</si>
  <si>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</si>
  <si>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</si>
  <si>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</si>
  <si>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</si>
  <si>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</si>
  <si>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</si>
  <si>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</si>
  <si>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</si>
  <si>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</si>
  <si>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</si>
  <si>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</si>
  <si>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</si>
  <si>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</si>
  <si>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</si>
  <si>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</si>
  <si>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</si>
  <si>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</si>
  <si>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</si>
  <si>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</si>
  <si>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</si>
  <si>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</si>
  <si>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</si>
  <si>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</si>
  <si>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</si>
  <si>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</si>
  <si>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</si>
  <si>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</si>
  <si>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</si>
  <si>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</si>
  <si>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</si>
  <si>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</si>
  <si>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</si>
  <si>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</si>
  <si>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</si>
  <si>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</si>
  <si>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</si>
  <si>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</si>
  <si>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</si>
  <si>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</si>
  <si>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</si>
  <si>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</si>
  <si>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</si>
  <si>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</si>
  <si>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</si>
  <si>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</si>
  <si>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</si>
  <si>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</si>
  <si>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</si>
  <si>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</si>
  <si>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</si>
  <si>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</si>
  <si>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</si>
  <si>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</si>
  <si>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</si>
  <si>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</si>
  <si>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</si>
  <si>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</si>
  <si>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</si>
  <si>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</si>
  <si>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</si>
  <si>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</si>
  <si>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</si>
  <si>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</si>
  <si>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</si>
  <si>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</si>
  <si>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</si>
  <si>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</si>
  <si>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</si>
  <si>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</si>
  <si>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</si>
  <si>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</si>
  <si>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</si>
  <si>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</si>
  <si>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</si>
  <si>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</si>
  <si>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</si>
  <si>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</si>
  <si>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</si>
  <si>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</si>
  <si>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</si>
  <si>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</si>
  <si>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</si>
  <si>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</si>
  <si>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</si>
  <si>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</si>
  <si>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</si>
  <si>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</si>
  <si>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</si>
  <si>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</si>
  <si>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</si>
  <si>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</si>
  <si>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</si>
  <si>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</si>
  <si>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</si>
  <si>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</si>
  <si>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</si>
  <si>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</si>
  <si>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</si>
  <si>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</si>
  <si>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</si>
  <si>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</si>
  <si>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</si>
  <si>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</si>
  <si>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</si>
  <si>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</si>
  <si>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</si>
  <si>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</si>
  <si>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</si>
  <si>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</si>
  <si>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</si>
  <si>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</si>
  <si>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</si>
  <si>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</si>
  <si>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</si>
  <si>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</si>
  <si>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</si>
  <si>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</si>
  <si>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</si>
  <si>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</si>
  <si>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</si>
  <si>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</si>
  <si>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</si>
  <si>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</si>
  <si>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</si>
  <si>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</si>
  <si>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</si>
  <si>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</si>
  <si>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</si>
  <si>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</si>
  <si>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</si>
  <si>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</si>
  <si>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</si>
  <si>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</si>
  <si>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</si>
  <si>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</si>
  <si>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</si>
  <si>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</si>
  <si>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</si>
  <si>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</si>
  <si>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</si>
  <si>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</si>
  <si>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</si>
  <si>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</si>
  <si>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</si>
  <si>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</si>
  <si>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</si>
  <si>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</si>
  <si>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</si>
  <si>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</si>
  <si>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</si>
  <si>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</si>
  <si>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</si>
  <si>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</si>
  <si>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</si>
  <si>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</si>
  <si>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</si>
  <si>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</si>
  <si>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</si>
  <si>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</si>
  <si>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</si>
  <si>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</si>
  <si>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</si>
  <si>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</si>
  <si>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</si>
  <si>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</si>
  <si>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</si>
  <si>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</si>
  <si>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</si>
  <si>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</si>
  <si>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</si>
  <si>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</si>
  <si>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</si>
  <si>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</si>
  <si>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</si>
  <si>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</si>
  <si>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</si>
  <si>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</si>
  <si>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</si>
  <si>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</si>
  <si>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</si>
  <si>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</si>
  <si>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</si>
  <si>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</si>
  <si>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</si>
  <si>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</si>
  <si>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</si>
  <si>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</si>
  <si>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</si>
  <si>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</si>
  <si>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</si>
  <si>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</si>
  <si>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</si>
  <si>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</si>
  <si>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</si>
  <si>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</si>
  <si>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</si>
  <si>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</si>
  <si>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</si>
  <si>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</si>
  <si>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</si>
  <si>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</si>
  <si>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</si>
  <si>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</si>
  <si>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</si>
  <si>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</si>
  <si>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</si>
  <si>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</si>
  <si>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</si>
  <si>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</si>
  <si>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</si>
  <si>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</si>
  <si>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</si>
  <si>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</si>
  <si>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</si>
  <si>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</si>
  <si>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</si>
  <si>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</si>
  <si>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</si>
  <si>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</si>
  <si>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</si>
  <si>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</si>
  <si>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</si>
  <si>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</si>
  <si>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</si>
  <si>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</si>
  <si>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</si>
  <si>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</si>
  <si>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</si>
  <si>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</si>
  <si>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</si>
  <si>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</si>
  <si>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</si>
  <si>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</si>
  <si>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</si>
  <si>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</si>
  <si>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</si>
  <si>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</si>
  <si>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</si>
  <si>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</si>
  <si>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</si>
  <si>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</si>
  <si>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</si>
  <si>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</si>
  <si>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</si>
  <si>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</si>
  <si>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</si>
  <si>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</si>
  <si>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</si>
  <si>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</si>
  <si>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</si>
  <si>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</si>
  <si>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</si>
  <si>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</si>
  <si>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</si>
  <si>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</si>
  <si>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</si>
  <si>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</si>
  <si>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</si>
  <si>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</si>
  <si>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</si>
  <si>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</si>
  <si>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</si>
  <si>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</si>
  <si>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</si>
  <si>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</si>
  <si>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</si>
  <si>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</si>
  <si>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</si>
  <si>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</si>
  <si>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</si>
  <si>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</si>
  <si>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</si>
  <si>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</si>
  <si>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</si>
  <si>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</si>
  <si>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</si>
  <si>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</si>
  <si>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</si>
  <si>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</si>
  <si>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</si>
  <si>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</si>
  <si>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</si>
  <si>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</si>
  <si>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</si>
  <si>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</si>
  <si>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</si>
  <si>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</si>
  <si>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</si>
  <si>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</si>
  <si>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</si>
  <si>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</si>
  <si>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</si>
  <si>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</si>
  <si>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</si>
  <si>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</si>
  <si>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</si>
  <si>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</si>
  <si>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</si>
  <si>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</si>
  <si>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</si>
  <si>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</si>
  <si>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</si>
  <si>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</si>
  <si>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</si>
  <si>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</si>
  <si>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</si>
  <si>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</si>
  <si>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</si>
  <si>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</si>
  <si>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</si>
  <si>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</si>
  <si>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</si>
  <si>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</si>
  <si>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</si>
  <si>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</si>
  <si>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</si>
  <si>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</si>
  <si>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</si>
  <si>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</si>
  <si>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</si>
  <si>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</si>
  <si>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</si>
  <si>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</si>
  <si>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</si>
  <si>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</si>
  <si>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</si>
  <si>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</si>
  <si>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</si>
  <si>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</si>
  <si>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</si>
  <si>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</si>
  <si>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</si>
  <si>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</si>
  <si>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</si>
  <si>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</si>
  <si>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</si>
  <si>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</si>
  <si>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</si>
  <si>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</si>
  <si>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</si>
  <si>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</si>
  <si>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</si>
  <si>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</si>
  <si>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</si>
  <si>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</si>
  <si>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</si>
  <si>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</si>
  <si>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</si>
  <si>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</si>
  <si>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</si>
  <si>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</si>
  <si>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</si>
  <si>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</si>
  <si>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</si>
  <si>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</si>
  <si>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</si>
  <si>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</si>
  <si>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</si>
  <si>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</si>
  <si>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</si>
  <si>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</si>
  <si>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</si>
  <si>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</si>
  <si>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</si>
  <si>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</si>
  <si>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</si>
  <si>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</si>
  <si>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</si>
  <si>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</si>
  <si>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</si>
  <si>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</si>
  <si>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</si>
  <si>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</si>
  <si>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</si>
  <si>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</si>
  <si>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</si>
  <si>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</si>
  <si>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</si>
  <si>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</si>
  <si>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</si>
  <si>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</si>
  <si>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</si>
  <si>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</si>
  <si>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</si>
  <si>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</si>
  <si>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</si>
  <si>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</si>
  <si>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</si>
  <si>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</si>
  <si>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</si>
  <si>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</si>
  <si>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</si>
  <si>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</si>
  <si>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</si>
  <si>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</si>
  <si>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</si>
  <si>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</si>
  <si>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</si>
  <si>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</si>
  <si>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</si>
  <si>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</si>
  <si>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</si>
  <si>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</si>
  <si>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</si>
  <si>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</si>
  <si>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</si>
  <si>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</si>
  <si>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</si>
  <si>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</si>
  <si>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</si>
  <si>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</si>
  <si>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</si>
  <si>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</si>
  <si>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</si>
  <si>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</si>
  <si>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</si>
  <si>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</si>
  <si>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</si>
  <si>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</si>
  <si>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</si>
  <si>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</si>
  <si>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</si>
  <si>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</si>
  <si>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</si>
  <si>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</si>
  <si>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</si>
  <si>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</si>
  <si>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</si>
  <si>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</si>
  <si>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</si>
  <si>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</si>
  <si>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</si>
  <si>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</si>
  <si>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</si>
  <si>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</si>
  <si>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</si>
  <si>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</si>
  <si>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</si>
  <si>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</si>
  <si>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</si>
  <si>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</si>
  <si>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</si>
  <si>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</si>
  <si>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</si>
  <si>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</si>
  <si>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</si>
  <si>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</si>
  <si>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</si>
  <si>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</si>
  <si>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</si>
  <si>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</si>
  <si>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</si>
  <si>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</si>
  <si>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</si>
  <si>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</si>
  <si>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</si>
  <si>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</si>
  <si>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</si>
  <si>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</si>
  <si>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</si>
  <si>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</si>
  <si>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</si>
  <si>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</si>
  <si>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</si>
  <si>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</si>
  <si>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</si>
  <si>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</si>
  <si>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</si>
  <si>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</si>
  <si>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</si>
  <si>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</si>
  <si>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</si>
  <si>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</si>
  <si>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</si>
  <si>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</si>
  <si>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</si>
  <si>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</si>
  <si>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</si>
  <si>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</si>
  <si>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</si>
  <si>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</si>
  <si>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</si>
  <si>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</si>
  <si>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</si>
  <si>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</si>
  <si>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</si>
  <si>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</si>
  <si>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</si>
  <si>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</si>
  <si>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</si>
  <si>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</si>
  <si>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</si>
  <si>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</si>
  <si>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</si>
  <si>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</si>
  <si>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</si>
  <si>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</si>
  <si>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</si>
  <si>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</si>
  <si>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</si>
  <si>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</si>
  <si>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</si>
  <si>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</si>
  <si>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</si>
  <si>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</si>
  <si>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</si>
  <si>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</si>
  <si>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</si>
  <si>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</si>
  <si>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</si>
  <si>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</si>
  <si>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</si>
  <si>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</si>
  <si>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</si>
  <si>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</si>
  <si>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</si>
  <si>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</si>
  <si>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</si>
  <si>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</si>
  <si>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</si>
  <si>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</si>
  <si>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</si>
  <si>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</si>
  <si>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</si>
  <si>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</si>
  <si>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</si>
  <si>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</si>
  <si>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</si>
  <si>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</si>
  <si>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</si>
  <si>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</si>
  <si>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</si>
  <si>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</si>
  <si>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</si>
  <si>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</si>
  <si>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</si>
  <si>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</si>
  <si>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</si>
  <si>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</si>
  <si>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</si>
  <si>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</si>
  <si>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</si>
  <si>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</si>
  <si>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</si>
  <si>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</si>
  <si>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</si>
  <si>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</si>
  <si>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</si>
  <si>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</si>
  <si>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</si>
  <si>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</si>
  <si>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</si>
  <si>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</si>
  <si>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</si>
  <si>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</si>
  <si>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</si>
  <si>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</si>
  <si>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</si>
  <si>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</si>
  <si>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</si>
  <si>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</si>
  <si>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</si>
  <si>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</si>
  <si>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</si>
  <si>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</si>
  <si>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</si>
  <si>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</si>
  <si>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</si>
  <si>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</si>
  <si>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</si>
  <si>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</si>
  <si>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</si>
  <si>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</si>
  <si>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</si>
  <si>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</si>
  <si>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</si>
  <si>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</si>
  <si>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</si>
  <si>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</si>
  <si>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</si>
  <si>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</si>
  <si>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</si>
  <si>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</si>
  <si>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</si>
  <si>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</si>
  <si>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</si>
  <si>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</si>
  <si>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</si>
  <si>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</si>
  <si>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</si>
  <si>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</si>
  <si>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</si>
  <si>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</si>
  <si>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</si>
  <si>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</si>
  <si>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</si>
  <si>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</si>
  <si>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</si>
  <si>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</si>
  <si>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</si>
  <si>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</si>
  <si>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</si>
  <si>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</si>
  <si>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</si>
  <si>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</si>
  <si>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</si>
  <si>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</si>
  <si>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</si>
  <si>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</si>
  <si>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</si>
  <si>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</si>
  <si>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</si>
  <si>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</si>
  <si>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</si>
  <si>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</si>
  <si>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</si>
  <si>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</si>
  <si>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</si>
  <si>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</si>
  <si>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</si>
  <si>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</si>
  <si>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</si>
  <si>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</si>
  <si>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</si>
  <si>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</si>
  <si>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</si>
  <si>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</si>
  <si>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</si>
  <si>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</si>
  <si>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</si>
  <si>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</si>
  <si>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</si>
  <si>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</si>
  <si>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</si>
  <si>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</si>
  <si>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</si>
  <si>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</si>
  <si>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</si>
  <si>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</si>
  <si>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</si>
  <si>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</si>
  <si>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</si>
  <si>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</si>
  <si>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</si>
  <si>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</si>
  <si>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</si>
  <si>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</si>
  <si>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</si>
  <si>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</si>
  <si>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</si>
  <si>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</si>
  <si>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</si>
  <si>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</si>
  <si>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</si>
  <si>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</si>
  <si>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</si>
  <si>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</si>
  <si>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</si>
  <si>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</si>
  <si>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</si>
  <si>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</si>
  <si>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</si>
  <si>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</si>
  <si>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</si>
  <si>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</si>
  <si>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</si>
  <si>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</si>
  <si>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</si>
  <si>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</si>
  <si>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</si>
  <si>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</si>
  <si>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</si>
  <si>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</si>
  <si>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</si>
  <si>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</si>
  <si>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</si>
  <si>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</si>
  <si>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</si>
  <si>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</si>
  <si>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</si>
  <si>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</si>
  <si>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</si>
  <si>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</si>
  <si>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</si>
  <si>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</si>
  <si>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</si>
  <si>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</si>
  <si>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</si>
  <si>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</si>
  <si>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</si>
  <si>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</si>
  <si>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</si>
  <si>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</si>
  <si>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</si>
  <si>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</si>
  <si>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</si>
  <si>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</si>
  <si>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</si>
  <si>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</si>
  <si>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</si>
  <si>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</si>
  <si>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</si>
  <si>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</si>
  <si>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</si>
  <si>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</si>
  <si>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</si>
  <si>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</si>
  <si>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</si>
  <si>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</si>
  <si>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</si>
  <si>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</si>
  <si>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</si>
  <si>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</si>
  <si>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</si>
  <si>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</si>
  <si>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</si>
  <si>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</si>
  <si>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</si>
  <si>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</si>
  <si>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</si>
  <si>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</si>
  <si>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</si>
  <si>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</si>
  <si>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</si>
  <si>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</si>
  <si>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</si>
  <si>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</si>
  <si>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</si>
  <si>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</si>
  <si>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</si>
  <si>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</si>
  <si>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</si>
  <si>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</si>
  <si>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</si>
  <si>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</si>
  <si>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</si>
  <si>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</si>
  <si>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</si>
  <si>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</si>
  <si>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</si>
  <si>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</si>
  <si>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</si>
  <si>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</si>
  <si>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</si>
  <si>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</si>
  <si>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</si>
  <si>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</si>
  <si>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</si>
  <si>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</si>
  <si>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</si>
  <si>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</si>
  <si>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</si>
  <si>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</si>
  <si>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</si>
  <si>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</si>
  <si>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</si>
  <si>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</si>
  <si>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</si>
  <si>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</si>
  <si>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</si>
  <si>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</si>
  <si>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</si>
  <si>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</si>
  <si>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</si>
  <si>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</si>
  <si>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</si>
  <si>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</si>
  <si>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</si>
  <si>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</si>
  <si>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</si>
  <si>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</si>
  <si>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</si>
  <si>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</si>
  <si>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</si>
  <si>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</si>
  <si>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</si>
  <si>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</si>
  <si>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</si>
  <si>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</si>
  <si>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</si>
  <si>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</si>
  <si>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</si>
  <si>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</si>
  <si>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</si>
  <si>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</si>
  <si>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</si>
  <si>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</si>
  <si>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</si>
  <si>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</si>
  <si>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</si>
  <si>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Заринский район</t>
  </si>
</sst>
</file>

<file path=xl/styles.xml><?xml version="1.0" encoding="utf-8"?>
<styleSheet xmlns="http://schemas.openxmlformats.org/spreadsheetml/2006/main">
  <numFmts count="4">
    <numFmt numFmtId="170" formatCode="[$-F800]dddd\,\ mmmm\ dd\,\ yyyy"/>
    <numFmt numFmtId="171" formatCode="00"/>
    <numFmt numFmtId="172" formatCode="0000000"/>
    <numFmt numFmtId="174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1" fontId="3" fillId="0" borderId="1" xfId="0" applyNumberFormat="1" applyFont="1" applyBorder="1" applyAlignment="1">
      <alignment horizontal="center" vertical="top" wrapText="1"/>
    </xf>
    <xf numFmtId="171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71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71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71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74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72" fontId="3" fillId="0" borderId="30" xfId="0" applyNumberFormat="1" applyFont="1" applyBorder="1" applyAlignment="1">
      <alignment horizontal="center" vertical="center"/>
    </xf>
    <xf numFmtId="172" fontId="3" fillId="0" borderId="31" xfId="0" applyNumberFormat="1" applyFont="1" applyBorder="1" applyAlignment="1">
      <alignment horizontal="center" vertical="center"/>
    </xf>
    <xf numFmtId="172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1" fontId="3" fillId="0" borderId="4" xfId="0" applyNumberFormat="1" applyFont="1" applyBorder="1" applyAlignment="1">
      <alignment horizontal="center" wrapText="1"/>
    </xf>
    <xf numFmtId="171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7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Admin\LOCALS~1\Temp\_4G40SBBWJ\_4G40SBBWK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Admin\LOCALS~1\Temp\_4G40SBBVN\_4G40SBBWI.PN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G40SBBWK.JPG" descr="C:\DOCUME~1\Admin\LOCALS~1\Temp\_4G40SBBWJ\_4G40SBBWK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689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SBBWI.PNG" descr="C:\DOCUME~1\Admin\LOCALS~1\Temp\_4G40SBBVN\_4G40SBBWI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546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3" workbookViewId="0">
      <selection activeCell="AM20" sqref="AM20:AO20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21" t="s">
        <v>584</v>
      </c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206" t="s">
        <v>1002</v>
      </c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8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24" t="s">
        <v>597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6"/>
    </row>
    <row r="15" spans="1:87" ht="15" customHeight="1" thickBot="1"/>
    <row r="16" spans="1:87" ht="15" customHeight="1" thickBot="1">
      <c r="H16" s="206" t="s">
        <v>782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8"/>
    </row>
    <row r="17" spans="1:84" ht="20.100000000000001" customHeight="1" thickBot="1"/>
    <row r="18" spans="1:84" ht="15" customHeight="1">
      <c r="K18" s="227" t="s">
        <v>603</v>
      </c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28"/>
    </row>
    <row r="19" spans="1:84" ht="15" customHeight="1">
      <c r="K19" s="218" t="s">
        <v>604</v>
      </c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20"/>
    </row>
    <row r="20" spans="1:84" ht="15" customHeight="1">
      <c r="K20" s="236" t="s">
        <v>575</v>
      </c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29">
        <v>2015</v>
      </c>
      <c r="AN20" s="229"/>
      <c r="AO20" s="229"/>
      <c r="AP20" s="64" t="s">
        <v>577</v>
      </c>
      <c r="AQ20" s="219">
        <f>Year+1</f>
        <v>2016</v>
      </c>
      <c r="AR20" s="219"/>
      <c r="AS20" s="219"/>
      <c r="AT20" s="210" t="s">
        <v>576</v>
      </c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30"/>
    </row>
    <row r="21" spans="1:84" ht="15" customHeight="1" thickBot="1">
      <c r="K21" s="233" t="s">
        <v>602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5"/>
    </row>
    <row r="22" spans="1:84" ht="20.100000000000001" customHeight="1" thickBot="1"/>
    <row r="23" spans="1:84" ht="15" thickBot="1">
      <c r="A23" s="215" t="s">
        <v>598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7"/>
      <c r="AY23" s="206" t="s">
        <v>599</v>
      </c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8"/>
      <c r="BQ23" s="238" t="s">
        <v>569</v>
      </c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40"/>
      <c r="CD23" s="69"/>
      <c r="CE23" s="69"/>
      <c r="CF23" s="28"/>
    </row>
    <row r="24" spans="1:84" ht="15">
      <c r="A24" s="209" t="s">
        <v>198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203" t="s">
        <v>601</v>
      </c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5"/>
      <c r="BO24" s="185" t="s">
        <v>286</v>
      </c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44"/>
    </row>
    <row r="25" spans="1:84" ht="39.950000000000003" customHeight="1">
      <c r="A25" s="212" t="s">
        <v>812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44"/>
    </row>
    <row r="26" spans="1:84" ht="39.950000000000003" customHeight="1" thickBot="1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44"/>
    </row>
    <row r="27" spans="1:84" ht="15.75" thickBot="1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3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206" t="s">
        <v>600</v>
      </c>
      <c r="BT27" s="207"/>
      <c r="BU27" s="207"/>
      <c r="BV27" s="207"/>
      <c r="BW27" s="207"/>
      <c r="BX27" s="207"/>
      <c r="BY27" s="207"/>
      <c r="BZ27" s="207"/>
      <c r="CA27" s="208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192" t="s">
        <v>1003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0" t="s">
        <v>1574</v>
      </c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1"/>
    </row>
    <row r="30" spans="1:84" ht="15" thickBot="1">
      <c r="A30" s="192" t="s">
        <v>567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94"/>
      <c r="S30" s="194"/>
      <c r="T30" s="194"/>
      <c r="U30" s="194"/>
      <c r="V30" s="194"/>
      <c r="W30" s="194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2"/>
    </row>
    <row r="31" spans="1:84" ht="13.5" thickBot="1">
      <c r="A31" s="174" t="s">
        <v>568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78" t="s">
        <v>574</v>
      </c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80"/>
    </row>
    <row r="32" spans="1:84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4" t="s">
        <v>585</v>
      </c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81" t="s">
        <v>586</v>
      </c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3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</row>
    <row r="33" spans="1:87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84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6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</row>
    <row r="34" spans="1:87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84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</row>
    <row r="35" spans="1:87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84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6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</row>
    <row r="36" spans="1:87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87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9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</row>
    <row r="37" spans="1:87" ht="13.5" thickBot="1">
      <c r="A37" s="195">
        <v>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>
        <v>2</v>
      </c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>
        <v>3</v>
      </c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>
        <v>4</v>
      </c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>
        <v>5</v>
      </c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</row>
    <row r="38" spans="1:87" s="78" customFormat="1" ht="13.5" thickBot="1">
      <c r="A38" s="199">
        <v>609535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1"/>
      <c r="Q38" s="196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202"/>
      <c r="AH38" s="196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202"/>
      <c r="AY38" s="196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202"/>
      <c r="BP38" s="196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8"/>
      <c r="CG38" s="13"/>
      <c r="CH38" s="13"/>
      <c r="CI38" s="13"/>
    </row>
  </sheetData>
  <sheetProtection password="E2BC" sheet="1" objects="1" scenarios="1" selectLockedCells="1"/>
  <mergeCells count="41">
    <mergeCell ref="X30:CF30"/>
    <mergeCell ref="BS27:CA27"/>
    <mergeCell ref="K21:BU21"/>
    <mergeCell ref="K20:AL20"/>
    <mergeCell ref="BQ23:CC23"/>
    <mergeCell ref="BO24:CE26"/>
    <mergeCell ref="A26:AX26"/>
    <mergeCell ref="H10:BX10"/>
    <mergeCell ref="H12:BX12"/>
    <mergeCell ref="E14:CA14"/>
    <mergeCell ref="H16:BX16"/>
    <mergeCell ref="K18:BU18"/>
    <mergeCell ref="AM20:AO20"/>
    <mergeCell ref="AQ20:AS20"/>
    <mergeCell ref="AT20:BU20"/>
    <mergeCell ref="AY24:BM24"/>
    <mergeCell ref="AY23:BM23"/>
    <mergeCell ref="A24:AX24"/>
    <mergeCell ref="A25:AX25"/>
    <mergeCell ref="A23:AX23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AY32:BO36"/>
    <mergeCell ref="BP32:CF36"/>
    <mergeCell ref="X29:CF29"/>
    <mergeCell ref="A29:W29"/>
    <mergeCell ref="A30:W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922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627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52" t="s">
        <v>495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</row>
    <row r="18" spans="1:16">
      <c r="A18" s="245" t="s">
        <v>205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>
        <v>0</v>
      </c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>
        <v>0</v>
      </c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203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21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7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1068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5" t="s">
        <v>205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17" workbookViewId="0">
      <selection activeCell="P21" sqref="P21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1026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34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39349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307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14154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24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248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2</v>
      </c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21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6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3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46800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450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22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4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1017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108</v>
      </c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1677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1238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79906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29818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22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22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22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22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13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261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21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139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398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0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373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255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247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175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174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22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22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0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12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1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9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268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263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22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22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2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3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22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22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2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246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0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0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22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5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22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263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5" t="s">
        <v>624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</row>
    <row r="18" spans="1:20" ht="13.5" customHeight="1">
      <c r="A18" s="249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9" t="s">
        <v>625</v>
      </c>
      <c r="P18" s="260" t="s">
        <v>1027</v>
      </c>
      <c r="Q18" s="280"/>
      <c r="R18" s="246" t="s">
        <v>1197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0</v>
      </c>
      <c r="Q22" s="36">
        <v>0</v>
      </c>
      <c r="R22" s="36">
        <v>0</v>
      </c>
      <c r="S22" s="36">
        <v>0</v>
      </c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0</v>
      </c>
      <c r="Q23" s="36">
        <v>0</v>
      </c>
      <c r="R23" s="36">
        <v>0</v>
      </c>
      <c r="S23" s="36">
        <v>0</v>
      </c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2</v>
      </c>
      <c r="Q24" s="36">
        <v>0</v>
      </c>
      <c r="R24" s="36">
        <v>50</v>
      </c>
      <c r="S24" s="36">
        <v>0</v>
      </c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0</v>
      </c>
      <c r="Q25" s="36">
        <v>0</v>
      </c>
      <c r="R25" s="36">
        <v>0</v>
      </c>
      <c r="S25" s="36">
        <v>0</v>
      </c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0</v>
      </c>
      <c r="Q26" s="36">
        <v>0</v>
      </c>
      <c r="R26" s="36">
        <v>0</v>
      </c>
      <c r="S26" s="36">
        <v>0</v>
      </c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2</v>
      </c>
      <c r="Q27" s="36">
        <v>0</v>
      </c>
      <c r="R27" s="36">
        <v>50</v>
      </c>
      <c r="S27" s="36">
        <v>0</v>
      </c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0</v>
      </c>
      <c r="S28" s="36">
        <v>0</v>
      </c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P21" sqref="P21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264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578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70</v>
      </c>
      <c r="Q21" s="36">
        <v>61</v>
      </c>
      <c r="R21" s="36">
        <v>7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65</v>
      </c>
      <c r="Q22" s="36">
        <v>59</v>
      </c>
      <c r="R22" s="36">
        <v>3</v>
      </c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3</v>
      </c>
      <c r="Q23" s="36">
        <v>1</v>
      </c>
      <c r="R23" s="36">
        <v>0</v>
      </c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0</v>
      </c>
      <c r="R24" s="36">
        <v>0</v>
      </c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>
        <v>0</v>
      </c>
      <c r="R25" s="36">
        <v>3</v>
      </c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0</v>
      </c>
      <c r="R26" s="36">
        <v>1</v>
      </c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>
        <v>0</v>
      </c>
      <c r="R28" s="36">
        <v>0</v>
      </c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1</v>
      </c>
      <c r="Q30" s="36">
        <v>1</v>
      </c>
      <c r="R30" s="36">
        <v>0</v>
      </c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0</v>
      </c>
      <c r="Q31" s="36">
        <v>0</v>
      </c>
      <c r="R31" s="36">
        <v>0</v>
      </c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0</v>
      </c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1</v>
      </c>
      <c r="Q35" s="36">
        <v>0</v>
      </c>
      <c r="R35" s="36">
        <v>0</v>
      </c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0</v>
      </c>
      <c r="Q36" s="36">
        <v>0</v>
      </c>
      <c r="R36" s="36">
        <v>0</v>
      </c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P21" sqref="P21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573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5" t="s">
        <v>624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2" s="7" customFormat="1" ht="14.1" customHeight="1">
      <c r="A18" s="249" t="s">
        <v>980</v>
      </c>
      <c r="B18" s="246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6" t="s">
        <v>981</v>
      </c>
      <c r="Q18" s="246"/>
      <c r="R18" s="246" t="s">
        <v>982</v>
      </c>
      <c r="S18" s="246"/>
      <c r="T18" s="246" t="s">
        <v>983</v>
      </c>
      <c r="U18" s="246"/>
      <c r="V18" s="260" t="s">
        <v>519</v>
      </c>
      <c r="W18" s="261"/>
      <c r="X18" s="246" t="s">
        <v>520</v>
      </c>
      <c r="Y18" s="246"/>
      <c r="Z18" s="246" t="s">
        <v>521</v>
      </c>
      <c r="AA18" s="246"/>
      <c r="AB18" s="246" t="s">
        <v>522</v>
      </c>
      <c r="AC18" s="246"/>
      <c r="AD18" s="260" t="s">
        <v>984</v>
      </c>
      <c r="AE18" s="261"/>
      <c r="AF18" s="1"/>
    </row>
    <row r="19" spans="1:32" s="7" customFormat="1" ht="39.950000000000003" customHeight="1">
      <c r="A19" s="174"/>
      <c r="B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3</v>
      </c>
      <c r="Q21" s="36">
        <v>49</v>
      </c>
      <c r="R21" s="36">
        <v>0</v>
      </c>
      <c r="S21" s="36">
        <v>0</v>
      </c>
      <c r="T21" s="36">
        <v>61</v>
      </c>
      <c r="U21" s="36">
        <v>467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5</v>
      </c>
      <c r="Q22" s="36">
        <v>69</v>
      </c>
      <c r="R22" s="36">
        <v>0</v>
      </c>
      <c r="S22" s="36">
        <v>0</v>
      </c>
      <c r="T22" s="36">
        <v>100</v>
      </c>
      <c r="U22" s="36">
        <v>752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2</v>
      </c>
      <c r="Q23" s="36">
        <v>10</v>
      </c>
      <c r="R23" s="36">
        <v>0</v>
      </c>
      <c r="S23" s="36">
        <v>0</v>
      </c>
      <c r="T23" s="36">
        <v>26</v>
      </c>
      <c r="U23" s="36">
        <v>141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10</v>
      </c>
      <c r="Q24" s="36">
        <v>128</v>
      </c>
      <c r="R24" s="36">
        <v>0</v>
      </c>
      <c r="S24" s="36">
        <v>0</v>
      </c>
      <c r="T24" s="36">
        <v>187</v>
      </c>
      <c r="U24" s="36">
        <v>1360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T18:U18"/>
    <mergeCell ref="A18:A19"/>
    <mergeCell ref="V18:W18"/>
    <mergeCell ref="X18:Y18"/>
    <mergeCell ref="AB18:AC18"/>
    <mergeCell ref="Z18:AA18"/>
    <mergeCell ref="A16:AE16"/>
    <mergeCell ref="A17:AE17"/>
    <mergeCell ref="AD18:AE18"/>
    <mergeCell ref="B18:B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5" t="s">
        <v>580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59"/>
    </row>
    <row r="18" spans="1:24" ht="27.95" customHeight="1">
      <c r="A18" s="249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625</v>
      </c>
      <c r="P18" s="246" t="s">
        <v>527</v>
      </c>
      <c r="Q18" s="281"/>
      <c r="R18" s="281"/>
      <c r="S18" s="281"/>
      <c r="T18" s="246" t="s">
        <v>528</v>
      </c>
      <c r="U18" s="281"/>
      <c r="V18" s="281"/>
      <c r="W18" s="281"/>
      <c r="X18" s="60"/>
    </row>
    <row r="19" spans="1:24" ht="14.1" customHeight="1">
      <c r="A19" s="174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2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5" t="s">
        <v>775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20</v>
      </c>
      <c r="Q21" s="36">
        <v>106</v>
      </c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2</v>
      </c>
      <c r="Q22" s="36">
        <v>10</v>
      </c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2</v>
      </c>
      <c r="Q23" s="36">
        <v>10</v>
      </c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0</v>
      </c>
      <c r="Q27" s="36">
        <v>0</v>
      </c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1</v>
      </c>
      <c r="Q29" s="36">
        <v>2</v>
      </c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4</v>
      </c>
      <c r="Q30" s="36">
        <v>19</v>
      </c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2</v>
      </c>
      <c r="Q31" s="36">
        <v>9</v>
      </c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11</v>
      </c>
      <c r="Q32" s="36">
        <v>66</v>
      </c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0</v>
      </c>
      <c r="Q36" s="36">
        <v>0</v>
      </c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P21" sqref="P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52" t="s">
        <v>813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1:24">
      <c r="A17" s="245" t="s">
        <v>578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</row>
    <row r="18" spans="1:24" ht="15" customHeight="1">
      <c r="A18" s="246" t="s">
        <v>162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9" t="s">
        <v>1438</v>
      </c>
      <c r="N18" s="249" t="s">
        <v>1437</v>
      </c>
      <c r="O18" s="246" t="s">
        <v>625</v>
      </c>
      <c r="P18" s="246" t="s">
        <v>699</v>
      </c>
      <c r="Q18" s="246"/>
      <c r="R18" s="246"/>
      <c r="S18" s="246"/>
      <c r="T18" s="246"/>
      <c r="U18" s="246"/>
      <c r="V18" s="246"/>
      <c r="W18" s="246" t="s">
        <v>163</v>
      </c>
      <c r="X18" s="1"/>
    </row>
    <row r="19" spans="1:24" ht="39.950000000000003" customHeigh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50"/>
      <c r="N19" s="250"/>
      <c r="O19" s="246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6"/>
      <c r="X19" s="1"/>
    </row>
    <row r="20" spans="1:24">
      <c r="A20" s="251">
        <v>1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174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7">
        <v>1</v>
      </c>
      <c r="P21" s="150">
        <v>0</v>
      </c>
      <c r="Q21" s="161"/>
      <c r="R21" s="162"/>
      <c r="S21" s="162"/>
      <c r="T21" s="151">
        <v>174</v>
      </c>
      <c r="U21" s="31">
        <v>856</v>
      </c>
      <c r="V21" s="31">
        <v>151</v>
      </c>
      <c r="W21" s="31">
        <v>1745</v>
      </c>
      <c r="X21" s="1"/>
    </row>
    <row r="22" spans="1:24" ht="15.75">
      <c r="A22" s="246"/>
      <c r="L22" s="145"/>
      <c r="M22" s="146" t="str">
        <f>M21</f>
        <v>47</v>
      </c>
      <c r="N22" s="147" t="str">
        <f>N21</f>
        <v>155</v>
      </c>
      <c r="O22" s="248"/>
      <c r="P22" s="153"/>
      <c r="Q22" s="156">
        <v>203</v>
      </c>
      <c r="R22" s="157">
        <v>197</v>
      </c>
      <c r="S22" s="157">
        <v>164</v>
      </c>
      <c r="T22" s="155"/>
      <c r="U22" s="148"/>
      <c r="V22" s="148"/>
      <c r="W22" s="148"/>
      <c r="X22" s="1"/>
    </row>
    <row r="23" spans="1:24" ht="15.75">
      <c r="A23" s="246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7">
        <v>2</v>
      </c>
      <c r="P23" s="150">
        <v>0</v>
      </c>
      <c r="Q23" s="161"/>
      <c r="R23" s="162"/>
      <c r="S23" s="162"/>
      <c r="T23" s="151">
        <v>0</v>
      </c>
      <c r="U23" s="31">
        <v>0</v>
      </c>
      <c r="V23" s="31">
        <v>0</v>
      </c>
      <c r="W23" s="31">
        <v>0</v>
      </c>
      <c r="X23" s="1"/>
    </row>
    <row r="24" spans="1:24" ht="15.75">
      <c r="A24" s="246"/>
      <c r="L24" s="145"/>
      <c r="M24" s="146">
        <f>M23</f>
        <v>0</v>
      </c>
      <c r="N24" s="146">
        <f>N23</f>
        <v>0</v>
      </c>
      <c r="O24" s="248"/>
      <c r="P24" s="158"/>
      <c r="Q24" s="156">
        <v>0</v>
      </c>
      <c r="R24" s="157">
        <v>0</v>
      </c>
      <c r="S24" s="157">
        <v>0</v>
      </c>
      <c r="T24" s="159"/>
      <c r="U24" s="149"/>
      <c r="V24" s="149"/>
      <c r="W24" s="149"/>
      <c r="X24" s="1"/>
    </row>
    <row r="25" spans="1:24" ht="15.75">
      <c r="A25" s="246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7">
        <v>3</v>
      </c>
      <c r="P25" s="150">
        <v>0</v>
      </c>
      <c r="Q25" s="161"/>
      <c r="R25" s="162"/>
      <c r="S25" s="162"/>
      <c r="T25" s="151">
        <v>0</v>
      </c>
      <c r="U25" s="31">
        <v>0</v>
      </c>
      <c r="V25" s="31">
        <v>0</v>
      </c>
      <c r="W25" s="31">
        <v>0</v>
      </c>
      <c r="X25" s="1"/>
    </row>
    <row r="26" spans="1:24" ht="15.75">
      <c r="A26" s="246"/>
      <c r="L26" s="145"/>
      <c r="M26" s="146">
        <f>M25</f>
        <v>0</v>
      </c>
      <c r="N26" s="146">
        <f>N25</f>
        <v>0</v>
      </c>
      <c r="O26" s="248"/>
      <c r="P26" s="153"/>
      <c r="Q26" s="152">
        <v>0</v>
      </c>
      <c r="R26" s="154">
        <v>0</v>
      </c>
      <c r="S26" s="154">
        <v>0</v>
      </c>
      <c r="T26" s="155"/>
      <c r="U26" s="148"/>
      <c r="V26" s="148"/>
      <c r="W26" s="148"/>
      <c r="X26" s="1"/>
    </row>
    <row r="27" spans="1:24" ht="15.75">
      <c r="A27" s="246" t="s">
        <v>583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1"/>
    </row>
    <row r="28" spans="1:24" ht="15.75">
      <c r="A28" s="246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1"/>
    </row>
    <row r="29" spans="1:24" ht="15.75">
      <c r="A29" s="246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1"/>
    </row>
    <row r="30" spans="1:24" ht="15.75">
      <c r="A30" s="246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1"/>
    </row>
    <row r="31" spans="1:24" ht="15.75">
      <c r="A31" s="249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1"/>
    </row>
    <row r="32" spans="1:24" ht="15.75">
      <c r="A32" s="244" t="s">
        <v>694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>
        <v>0</v>
      </c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27:A31"/>
    <mergeCell ref="M18:M19"/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52" t="s">
        <v>158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</row>
    <row r="17" spans="1:19">
      <c r="A17" s="237" t="s">
        <v>641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</row>
    <row r="18" spans="1:19" ht="25.5" customHeight="1">
      <c r="A18" s="246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625</v>
      </c>
      <c r="P18" s="246" t="s">
        <v>561</v>
      </c>
      <c r="Q18" s="246"/>
      <c r="R18" s="246"/>
      <c r="S18" s="246" t="s">
        <v>292</v>
      </c>
    </row>
    <row r="19" spans="1:19" ht="63.75">
      <c r="A19" s="24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562</v>
      </c>
      <c r="Q19" s="6" t="s">
        <v>1119</v>
      </c>
      <c r="R19" s="6" t="s">
        <v>563</v>
      </c>
      <c r="S19" s="246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0</v>
      </c>
      <c r="Q28" s="36">
        <v>0</v>
      </c>
      <c r="R28" s="36">
        <v>0</v>
      </c>
      <c r="S28" s="36">
        <v>0</v>
      </c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0</v>
      </c>
      <c r="Q29" s="36">
        <v>0</v>
      </c>
      <c r="R29" s="36">
        <v>0</v>
      </c>
      <c r="S29" s="36">
        <v>0</v>
      </c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O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52" t="s">
        <v>526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</row>
    <row r="16" spans="1:26">
      <c r="A16" s="237" t="s">
        <v>641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26" ht="15" customHeight="1">
      <c r="A17" s="249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625</v>
      </c>
      <c r="P17" s="246" t="s">
        <v>703</v>
      </c>
      <c r="Q17" s="246" t="s">
        <v>635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1031</v>
      </c>
      <c r="R18" s="246" t="s">
        <v>636</v>
      </c>
      <c r="S18" s="246"/>
      <c r="T18" s="246"/>
      <c r="U18" s="246"/>
      <c r="V18" s="246"/>
      <c r="W18" s="246"/>
      <c r="X18" s="246"/>
      <c r="Y18" s="246"/>
      <c r="Z18" s="246" t="s">
        <v>562</v>
      </c>
    </row>
    <row r="19" spans="1:26" ht="76.5">
      <c r="A19" s="17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4"/>
      <c r="P19" s="246"/>
      <c r="Q19" s="246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553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237" t="s">
        <v>641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26" ht="15" customHeight="1">
      <c r="A17" s="249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625</v>
      </c>
      <c r="P17" s="246" t="s">
        <v>1456</v>
      </c>
      <c r="Q17" s="246" t="s">
        <v>635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1031</v>
      </c>
      <c r="R18" s="246" t="s">
        <v>636</v>
      </c>
      <c r="S18" s="246"/>
      <c r="T18" s="246"/>
      <c r="U18" s="246"/>
      <c r="V18" s="246"/>
      <c r="W18" s="246"/>
      <c r="X18" s="246"/>
      <c r="Y18" s="246"/>
      <c r="Z18" s="246" t="s">
        <v>562</v>
      </c>
    </row>
    <row r="19" spans="1:26" ht="76.5">
      <c r="A19" s="17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4"/>
      <c r="P19" s="246"/>
      <c r="Q19" s="246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203</v>
      </c>
      <c r="Q22" s="36">
        <v>3</v>
      </c>
      <c r="R22" s="36">
        <v>0</v>
      </c>
      <c r="S22" s="36">
        <v>0</v>
      </c>
      <c r="T22" s="36">
        <v>1</v>
      </c>
      <c r="U22" s="36">
        <v>0</v>
      </c>
      <c r="V22" s="36">
        <v>0</v>
      </c>
      <c r="W22" s="36">
        <v>0</v>
      </c>
      <c r="X22" s="36">
        <v>0</v>
      </c>
      <c r="Y22" s="36">
        <v>2</v>
      </c>
      <c r="Z22" s="36">
        <v>4</v>
      </c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197</v>
      </c>
      <c r="Q24" s="36">
        <v>9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3</v>
      </c>
      <c r="Y24" s="36">
        <v>6</v>
      </c>
      <c r="Z24" s="36">
        <v>2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164</v>
      </c>
      <c r="Q25" s="36">
        <v>10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3</v>
      </c>
      <c r="Y25" s="36">
        <v>7</v>
      </c>
      <c r="Z25" s="36">
        <v>2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174</v>
      </c>
      <c r="Q26" s="36">
        <v>18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3</v>
      </c>
      <c r="Y26" s="36">
        <v>15</v>
      </c>
      <c r="Z26" s="36">
        <v>2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158</v>
      </c>
      <c r="Q27" s="36">
        <v>8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8</v>
      </c>
      <c r="Z27" s="36">
        <v>6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172</v>
      </c>
      <c r="Q28" s="36">
        <v>8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1</v>
      </c>
      <c r="Y28" s="36">
        <v>7</v>
      </c>
      <c r="Z28" s="36">
        <v>6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191</v>
      </c>
      <c r="Q29" s="36">
        <v>7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2</v>
      </c>
      <c r="Y29" s="36">
        <v>5</v>
      </c>
      <c r="Z29" s="36">
        <v>2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146</v>
      </c>
      <c r="Q30" s="36">
        <v>7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2</v>
      </c>
      <c r="Y30" s="36">
        <v>5</v>
      </c>
      <c r="Z30" s="36">
        <v>3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189</v>
      </c>
      <c r="Q31" s="36">
        <v>9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1</v>
      </c>
      <c r="Y31" s="36">
        <v>8</v>
      </c>
      <c r="Z31" s="36">
        <v>2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77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4</v>
      </c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74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3</v>
      </c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1745</v>
      </c>
      <c r="Q35" s="36">
        <v>79</v>
      </c>
      <c r="R35" s="36">
        <v>0</v>
      </c>
      <c r="S35" s="36">
        <v>0</v>
      </c>
      <c r="T35" s="36">
        <v>1</v>
      </c>
      <c r="U35" s="36">
        <v>0</v>
      </c>
      <c r="V35" s="36">
        <v>0</v>
      </c>
      <c r="W35" s="36">
        <v>0</v>
      </c>
      <c r="X35" s="36">
        <v>15</v>
      </c>
      <c r="Y35" s="36">
        <v>63</v>
      </c>
      <c r="Z35" s="36">
        <v>36</v>
      </c>
    </row>
    <row r="37" spans="1:26">
      <c r="A37" s="284" t="s">
        <v>552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P21" sqref="P21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52" t="s">
        <v>623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23">
      <c r="A18" s="245" t="s">
        <v>558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10</v>
      </c>
      <c r="Q21" s="36">
        <v>10</v>
      </c>
      <c r="R21" s="36">
        <v>6</v>
      </c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>
        <v>0</v>
      </c>
      <c r="R22" s="36">
        <v>0</v>
      </c>
    </row>
    <row r="23" spans="1:23" ht="15.75">
      <c r="A23" s="42" t="s">
        <v>883</v>
      </c>
      <c r="O23" s="122">
        <v>3</v>
      </c>
      <c r="P23" s="36">
        <v>4</v>
      </c>
      <c r="Q23" s="36">
        <v>4</v>
      </c>
      <c r="R23" s="36">
        <v>0</v>
      </c>
    </row>
    <row r="24" spans="1:23" ht="15.75">
      <c r="A24" s="42" t="s">
        <v>556</v>
      </c>
      <c r="O24" s="122">
        <v>4</v>
      </c>
      <c r="P24" s="36">
        <v>0</v>
      </c>
      <c r="Q24" s="36">
        <v>0</v>
      </c>
      <c r="R24" s="36">
        <v>0</v>
      </c>
    </row>
    <row r="25" spans="1:23" ht="25.5">
      <c r="A25" s="42" t="s">
        <v>1127</v>
      </c>
      <c r="O25" s="122">
        <v>5</v>
      </c>
      <c r="P25" s="36">
        <v>14</v>
      </c>
      <c r="Q25" s="36">
        <v>14</v>
      </c>
      <c r="R25" s="36">
        <v>6</v>
      </c>
    </row>
    <row r="26" spans="1:23" ht="15.75">
      <c r="A26" s="42" t="s">
        <v>557</v>
      </c>
      <c r="O26" s="122">
        <v>6</v>
      </c>
      <c r="P26" s="36">
        <v>0</v>
      </c>
      <c r="Q26" s="36">
        <v>0</v>
      </c>
      <c r="R26" s="36">
        <v>0</v>
      </c>
    </row>
    <row r="30" spans="1:23" ht="38.25">
      <c r="A30" s="79" t="s">
        <v>588</v>
      </c>
    </row>
    <row r="31" spans="1:23" ht="15.75">
      <c r="A31" s="79" t="s">
        <v>589</v>
      </c>
      <c r="O31" s="287"/>
      <c r="P31" s="287"/>
      <c r="Q31" s="287"/>
      <c r="S31" s="287"/>
      <c r="T31" s="287"/>
      <c r="U31" s="287"/>
      <c r="W31" s="80"/>
    </row>
    <row r="32" spans="1:23">
      <c r="O32" s="219" t="s">
        <v>999</v>
      </c>
      <c r="P32" s="219"/>
      <c r="Q32" s="219"/>
      <c r="S32" s="285" t="s">
        <v>587</v>
      </c>
      <c r="T32" s="285"/>
      <c r="U32" s="285"/>
      <c r="W32" s="13" t="s">
        <v>998</v>
      </c>
    </row>
    <row r="34" spans="15:21" ht="15.75">
      <c r="O34" s="287"/>
      <c r="P34" s="287"/>
      <c r="Q34" s="287"/>
      <c r="S34" s="286"/>
      <c r="T34" s="286"/>
      <c r="U34" s="286"/>
    </row>
    <row r="35" spans="15:21">
      <c r="O35" s="219" t="s">
        <v>1000</v>
      </c>
      <c r="P35" s="219"/>
      <c r="Q35" s="219"/>
      <c r="S35" s="266" t="s">
        <v>1001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6</v>
      </c>
      <c r="F3" s="108"/>
      <c r="G3" s="108"/>
      <c r="H3" s="110">
        <f>SUM(H4:H8,H9,H18,H26,H30,H246,H374,H376,H380,H383,H385,H387,H415,H451,H458,H531,H600,H622,H627,H684,H741,H763)</f>
        <v>6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Заринский район</v>
      </c>
      <c r="O4" s="117">
        <f ca="1">TODAY()</f>
        <v>42263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1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Нет данных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1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Нет данных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1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Нет данных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3</v>
      </c>
      <c r="F387" s="108"/>
      <c r="G387" s="108"/>
      <c r="H387" s="110">
        <f>SUM(H388:H414)</f>
        <v>3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1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1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1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0</v>
      </c>
      <c r="F458" s="108"/>
      <c r="G458" s="108"/>
      <c r="H458" s="110">
        <f>SUM(H459:H530)</f>
        <v>0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0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0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0</v>
      </c>
      <c r="F684" s="108"/>
      <c r="G684" s="108"/>
      <c r="H684" s="110">
        <f>SUM(H685:H740)</f>
        <v>0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0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0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0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17" workbookViewId="0">
      <selection activeCell="P21" sqref="P2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1099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578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>
        <v>0</v>
      </c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>
        <v>207</v>
      </c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>
        <v>166</v>
      </c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>
        <v>184</v>
      </c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>
        <v>164</v>
      </c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177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198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149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192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184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79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81</v>
      </c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2</v>
      </c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83</v>
      </c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83</v>
      </c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83</v>
      </c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82</v>
      </c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83</v>
      </c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81</v>
      </c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12</v>
      </c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>
        <v>0</v>
      </c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>
        <v>0</v>
      </c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>
        <v>0</v>
      </c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>
        <v>0</v>
      </c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>
        <v>0</v>
      </c>
    </row>
    <row r="53" spans="1:16">
      <c r="A53" s="255" t="s">
        <v>814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1" sqref="P21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579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83</v>
      </c>
      <c r="Q21" s="36">
        <v>0</v>
      </c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105</v>
      </c>
      <c r="Q22" s="36">
        <v>0</v>
      </c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28</v>
      </c>
      <c r="Q23" s="36">
        <v>0</v>
      </c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216</v>
      </c>
      <c r="Q24" s="36">
        <v>0</v>
      </c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181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5" workbookViewId="0">
      <selection activeCell="P21" sqref="P21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570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2" t="s">
        <v>624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1:36" ht="28.5" customHeight="1">
      <c r="A17" s="246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625</v>
      </c>
      <c r="P17" s="264" t="s">
        <v>169</v>
      </c>
      <c r="Q17" s="264" t="s">
        <v>200</v>
      </c>
      <c r="R17" s="246" t="s">
        <v>636</v>
      </c>
      <c r="S17" s="246"/>
      <c r="T17" s="246"/>
      <c r="U17" s="265" t="s">
        <v>777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39.950000000000003" customHeight="1">
      <c r="A18" s="2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64"/>
      <c r="Q18" s="264"/>
      <c r="R18" s="258" t="s">
        <v>170</v>
      </c>
      <c r="S18" s="258" t="s">
        <v>492</v>
      </c>
      <c r="T18" s="258" t="s">
        <v>874</v>
      </c>
      <c r="U18" s="260" t="s">
        <v>871</v>
      </c>
      <c r="V18" s="261"/>
      <c r="W18" s="260" t="s">
        <v>872</v>
      </c>
      <c r="X18" s="261"/>
      <c r="Y18" s="260" t="s">
        <v>876</v>
      </c>
      <c r="Z18" s="261"/>
      <c r="AA18" s="260" t="s">
        <v>877</v>
      </c>
      <c r="AB18" s="261"/>
      <c r="AC18" s="260" t="s">
        <v>878</v>
      </c>
      <c r="AD18" s="261"/>
      <c r="AE18" s="260" t="s">
        <v>879</v>
      </c>
      <c r="AF18" s="261"/>
      <c r="AG18" s="260" t="s">
        <v>644</v>
      </c>
      <c r="AH18" s="261"/>
      <c r="AI18" s="260" t="s">
        <v>645</v>
      </c>
      <c r="AJ18" s="261"/>
    </row>
    <row r="19" spans="1:36" ht="60">
      <c r="A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264"/>
      <c r="Q19" s="264"/>
      <c r="R19" s="259"/>
      <c r="S19" s="259"/>
      <c r="T19" s="259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93">
        <v>0</v>
      </c>
      <c r="W21" s="93">
        <v>0</v>
      </c>
      <c r="X21" s="93">
        <v>0</v>
      </c>
      <c r="Y21" s="54">
        <v>0</v>
      </c>
      <c r="Z21" s="93">
        <v>0</v>
      </c>
      <c r="AA21" s="54">
        <v>0</v>
      </c>
      <c r="AB21" s="93">
        <v>0</v>
      </c>
      <c r="AC21" s="54">
        <v>0</v>
      </c>
      <c r="AD21" s="93">
        <v>0</v>
      </c>
      <c r="AE21" s="54">
        <v>0</v>
      </c>
      <c r="AF21" s="93">
        <v>0</v>
      </c>
      <c r="AG21" s="54">
        <v>0</v>
      </c>
      <c r="AH21" s="93">
        <v>0</v>
      </c>
      <c r="AI21" s="93">
        <v>0</v>
      </c>
      <c r="AJ21" s="93">
        <v>0</v>
      </c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22</v>
      </c>
      <c r="Q22" s="54">
        <v>203</v>
      </c>
      <c r="R22" s="54">
        <v>0</v>
      </c>
      <c r="S22" s="54">
        <v>2</v>
      </c>
      <c r="T22" s="54">
        <v>107</v>
      </c>
      <c r="U22" s="54">
        <v>0</v>
      </c>
      <c r="V22" s="93">
        <v>0</v>
      </c>
      <c r="W22" s="93">
        <v>0</v>
      </c>
      <c r="X22" s="93">
        <v>0</v>
      </c>
      <c r="Y22" s="54">
        <v>0</v>
      </c>
      <c r="Z22" s="93">
        <v>0</v>
      </c>
      <c r="AA22" s="54">
        <v>0</v>
      </c>
      <c r="AB22" s="93">
        <v>0</v>
      </c>
      <c r="AC22" s="54">
        <v>0</v>
      </c>
      <c r="AD22" s="93">
        <v>0</v>
      </c>
      <c r="AE22" s="54">
        <v>0</v>
      </c>
      <c r="AF22" s="93">
        <v>0</v>
      </c>
      <c r="AG22" s="54">
        <v>0</v>
      </c>
      <c r="AH22" s="93">
        <v>0</v>
      </c>
      <c r="AI22" s="93">
        <v>0</v>
      </c>
      <c r="AJ22" s="93">
        <v>0</v>
      </c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93">
        <v>0</v>
      </c>
      <c r="W23" s="93">
        <v>0</v>
      </c>
      <c r="X23" s="93">
        <v>0</v>
      </c>
      <c r="Y23" s="54">
        <v>0</v>
      </c>
      <c r="Z23" s="93">
        <v>0</v>
      </c>
      <c r="AA23" s="54">
        <v>0</v>
      </c>
      <c r="AB23" s="93">
        <v>0</v>
      </c>
      <c r="AC23" s="54">
        <v>0</v>
      </c>
      <c r="AD23" s="93">
        <v>0</v>
      </c>
      <c r="AE23" s="54">
        <v>0</v>
      </c>
      <c r="AF23" s="93">
        <v>0</v>
      </c>
      <c r="AG23" s="54">
        <v>0</v>
      </c>
      <c r="AH23" s="93">
        <v>0</v>
      </c>
      <c r="AI23" s="93">
        <v>0</v>
      </c>
      <c r="AJ23" s="93">
        <v>0</v>
      </c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22</v>
      </c>
      <c r="Q24" s="54">
        <v>197</v>
      </c>
      <c r="R24" s="54">
        <v>0</v>
      </c>
      <c r="S24" s="54">
        <v>0</v>
      </c>
      <c r="T24" s="54">
        <v>109</v>
      </c>
      <c r="U24" s="54">
        <v>0</v>
      </c>
      <c r="V24" s="93">
        <v>0</v>
      </c>
      <c r="W24" s="93">
        <v>0</v>
      </c>
      <c r="X24" s="93">
        <v>0</v>
      </c>
      <c r="Y24" s="54">
        <v>0</v>
      </c>
      <c r="Z24" s="93">
        <v>0</v>
      </c>
      <c r="AA24" s="54">
        <v>0</v>
      </c>
      <c r="AB24" s="93">
        <v>0</v>
      </c>
      <c r="AC24" s="54">
        <v>0</v>
      </c>
      <c r="AD24" s="93">
        <v>0</v>
      </c>
      <c r="AE24" s="54">
        <v>0</v>
      </c>
      <c r="AF24" s="93">
        <v>0</v>
      </c>
      <c r="AG24" s="54">
        <v>0</v>
      </c>
      <c r="AH24" s="93">
        <v>0</v>
      </c>
      <c r="AI24" s="93">
        <v>0</v>
      </c>
      <c r="AJ24" s="93">
        <v>0</v>
      </c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22</v>
      </c>
      <c r="Q25" s="54">
        <v>164</v>
      </c>
      <c r="R25" s="54">
        <v>0</v>
      </c>
      <c r="S25" s="54">
        <v>0</v>
      </c>
      <c r="T25" s="54">
        <v>82</v>
      </c>
      <c r="U25" s="54">
        <v>0</v>
      </c>
      <c r="V25" s="93">
        <v>0</v>
      </c>
      <c r="W25" s="93">
        <v>0</v>
      </c>
      <c r="X25" s="93">
        <v>0</v>
      </c>
      <c r="Y25" s="54">
        <v>0</v>
      </c>
      <c r="Z25" s="93">
        <v>0</v>
      </c>
      <c r="AA25" s="54">
        <v>0</v>
      </c>
      <c r="AB25" s="93">
        <v>0</v>
      </c>
      <c r="AC25" s="54">
        <v>0</v>
      </c>
      <c r="AD25" s="93">
        <v>0</v>
      </c>
      <c r="AE25" s="54">
        <v>0</v>
      </c>
      <c r="AF25" s="93">
        <v>0</v>
      </c>
      <c r="AG25" s="54">
        <v>0</v>
      </c>
      <c r="AH25" s="93">
        <v>0</v>
      </c>
      <c r="AI25" s="93">
        <v>0</v>
      </c>
      <c r="AJ25" s="93">
        <v>0</v>
      </c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22</v>
      </c>
      <c r="Q26" s="54">
        <v>174</v>
      </c>
      <c r="R26" s="54">
        <v>0</v>
      </c>
      <c r="S26" s="54">
        <v>0</v>
      </c>
      <c r="T26" s="54">
        <v>92</v>
      </c>
      <c r="U26" s="54">
        <v>0</v>
      </c>
      <c r="V26" s="93">
        <v>0</v>
      </c>
      <c r="W26" s="93">
        <v>0</v>
      </c>
      <c r="X26" s="93">
        <v>0</v>
      </c>
      <c r="Y26" s="54">
        <v>0</v>
      </c>
      <c r="Z26" s="93">
        <v>0</v>
      </c>
      <c r="AA26" s="54">
        <v>0</v>
      </c>
      <c r="AB26" s="93">
        <v>0</v>
      </c>
      <c r="AC26" s="54">
        <v>0</v>
      </c>
      <c r="AD26" s="93">
        <v>0</v>
      </c>
      <c r="AE26" s="54">
        <v>0</v>
      </c>
      <c r="AF26" s="93">
        <v>0</v>
      </c>
      <c r="AG26" s="54">
        <v>0</v>
      </c>
      <c r="AH26" s="93">
        <v>0</v>
      </c>
      <c r="AI26" s="93">
        <v>0</v>
      </c>
      <c r="AJ26" s="93">
        <v>0</v>
      </c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21</v>
      </c>
      <c r="Q27" s="54">
        <v>158</v>
      </c>
      <c r="R27" s="54">
        <v>0</v>
      </c>
      <c r="S27" s="54">
        <v>1</v>
      </c>
      <c r="T27" s="54">
        <v>80</v>
      </c>
      <c r="U27" s="54">
        <v>0</v>
      </c>
      <c r="V27" s="93">
        <v>0</v>
      </c>
      <c r="W27" s="93">
        <v>0</v>
      </c>
      <c r="X27" s="93">
        <v>0</v>
      </c>
      <c r="Y27" s="54">
        <v>0</v>
      </c>
      <c r="Z27" s="93">
        <v>0</v>
      </c>
      <c r="AA27" s="54">
        <v>0</v>
      </c>
      <c r="AB27" s="93">
        <v>0</v>
      </c>
      <c r="AC27" s="54">
        <v>0</v>
      </c>
      <c r="AD27" s="93">
        <v>0</v>
      </c>
      <c r="AE27" s="54">
        <v>0</v>
      </c>
      <c r="AF27" s="93">
        <v>0</v>
      </c>
      <c r="AG27" s="54">
        <v>0</v>
      </c>
      <c r="AH27" s="93">
        <v>0</v>
      </c>
      <c r="AI27" s="93">
        <v>0</v>
      </c>
      <c r="AJ27" s="93">
        <v>0</v>
      </c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20</v>
      </c>
      <c r="Q28" s="54">
        <v>172</v>
      </c>
      <c r="R28" s="54">
        <v>0</v>
      </c>
      <c r="S28" s="54">
        <v>0</v>
      </c>
      <c r="T28" s="54">
        <v>68</v>
      </c>
      <c r="U28" s="54">
        <v>0</v>
      </c>
      <c r="V28" s="93">
        <v>0</v>
      </c>
      <c r="W28" s="93">
        <v>0</v>
      </c>
      <c r="X28" s="93">
        <v>0</v>
      </c>
      <c r="Y28" s="54">
        <v>0</v>
      </c>
      <c r="Z28" s="93">
        <v>0</v>
      </c>
      <c r="AA28" s="54">
        <v>0</v>
      </c>
      <c r="AB28" s="93">
        <v>0</v>
      </c>
      <c r="AC28" s="54">
        <v>0</v>
      </c>
      <c r="AD28" s="93">
        <v>0</v>
      </c>
      <c r="AE28" s="54">
        <v>0</v>
      </c>
      <c r="AF28" s="93">
        <v>0</v>
      </c>
      <c r="AG28" s="54">
        <v>0</v>
      </c>
      <c r="AH28" s="93">
        <v>0</v>
      </c>
      <c r="AI28" s="93">
        <v>0</v>
      </c>
      <c r="AJ28" s="93">
        <v>0</v>
      </c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21</v>
      </c>
      <c r="Q29" s="54">
        <v>191</v>
      </c>
      <c r="R29" s="54">
        <v>0</v>
      </c>
      <c r="S29" s="54">
        <v>0</v>
      </c>
      <c r="T29" s="54">
        <v>96</v>
      </c>
      <c r="U29" s="54">
        <v>0</v>
      </c>
      <c r="V29" s="93">
        <v>0</v>
      </c>
      <c r="W29" s="93">
        <v>0</v>
      </c>
      <c r="X29" s="93">
        <v>0</v>
      </c>
      <c r="Y29" s="54">
        <v>0</v>
      </c>
      <c r="Z29" s="93">
        <v>0</v>
      </c>
      <c r="AA29" s="54">
        <v>0</v>
      </c>
      <c r="AB29" s="93">
        <v>0</v>
      </c>
      <c r="AC29" s="54">
        <v>0</v>
      </c>
      <c r="AD29" s="93">
        <v>0</v>
      </c>
      <c r="AE29" s="54">
        <v>0</v>
      </c>
      <c r="AF29" s="93">
        <v>0</v>
      </c>
      <c r="AG29" s="54">
        <v>0</v>
      </c>
      <c r="AH29" s="93">
        <v>0</v>
      </c>
      <c r="AI29" s="93">
        <v>0</v>
      </c>
      <c r="AJ29" s="93">
        <v>0</v>
      </c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21</v>
      </c>
      <c r="Q30" s="54">
        <v>146</v>
      </c>
      <c r="R30" s="54">
        <v>0</v>
      </c>
      <c r="S30" s="54">
        <v>0</v>
      </c>
      <c r="T30" s="54">
        <v>71</v>
      </c>
      <c r="U30" s="54">
        <v>0</v>
      </c>
      <c r="V30" s="93">
        <v>0</v>
      </c>
      <c r="W30" s="93">
        <v>0</v>
      </c>
      <c r="X30" s="93">
        <v>0</v>
      </c>
      <c r="Y30" s="54">
        <v>0</v>
      </c>
      <c r="Z30" s="93">
        <v>0</v>
      </c>
      <c r="AA30" s="54">
        <v>0</v>
      </c>
      <c r="AB30" s="93">
        <v>0</v>
      </c>
      <c r="AC30" s="54">
        <v>0</v>
      </c>
      <c r="AD30" s="93">
        <v>0</v>
      </c>
      <c r="AE30" s="54">
        <v>0</v>
      </c>
      <c r="AF30" s="93">
        <v>0</v>
      </c>
      <c r="AG30" s="54">
        <v>0</v>
      </c>
      <c r="AH30" s="93">
        <v>0</v>
      </c>
      <c r="AI30" s="93">
        <v>0</v>
      </c>
      <c r="AJ30" s="93">
        <v>0</v>
      </c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22</v>
      </c>
      <c r="Q31" s="54">
        <v>189</v>
      </c>
      <c r="R31" s="54">
        <v>0</v>
      </c>
      <c r="S31" s="54">
        <v>0</v>
      </c>
      <c r="T31" s="54">
        <v>90</v>
      </c>
      <c r="U31" s="54">
        <v>0</v>
      </c>
      <c r="V31" s="93">
        <v>0</v>
      </c>
      <c r="W31" s="93">
        <v>0</v>
      </c>
      <c r="X31" s="93">
        <v>0</v>
      </c>
      <c r="Y31" s="54">
        <v>0</v>
      </c>
      <c r="Z31" s="93">
        <v>0</v>
      </c>
      <c r="AA31" s="54">
        <v>0</v>
      </c>
      <c r="AB31" s="93">
        <v>0</v>
      </c>
      <c r="AC31" s="54">
        <v>0</v>
      </c>
      <c r="AD31" s="93">
        <v>0</v>
      </c>
      <c r="AE31" s="54">
        <v>0</v>
      </c>
      <c r="AF31" s="93">
        <v>0</v>
      </c>
      <c r="AG31" s="54">
        <v>0</v>
      </c>
      <c r="AH31" s="93">
        <v>0</v>
      </c>
      <c r="AI31" s="93">
        <v>0</v>
      </c>
      <c r="AJ31" s="93">
        <v>0</v>
      </c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14</v>
      </c>
      <c r="Q32" s="54">
        <v>77</v>
      </c>
      <c r="R32" s="54">
        <v>0</v>
      </c>
      <c r="S32" s="54">
        <v>0</v>
      </c>
      <c r="T32" s="54">
        <v>47</v>
      </c>
      <c r="U32" s="54">
        <v>0</v>
      </c>
      <c r="V32" s="93">
        <v>0</v>
      </c>
      <c r="W32" s="93">
        <v>0</v>
      </c>
      <c r="X32" s="93">
        <v>0</v>
      </c>
      <c r="Y32" s="54">
        <v>0</v>
      </c>
      <c r="Z32" s="93">
        <v>0</v>
      </c>
      <c r="AA32" s="54">
        <v>0</v>
      </c>
      <c r="AB32" s="93">
        <v>0</v>
      </c>
      <c r="AC32" s="54">
        <v>0</v>
      </c>
      <c r="AD32" s="93">
        <v>0</v>
      </c>
      <c r="AE32" s="54">
        <v>0</v>
      </c>
      <c r="AF32" s="93">
        <v>0</v>
      </c>
      <c r="AG32" s="54">
        <v>0</v>
      </c>
      <c r="AH32" s="93">
        <v>0</v>
      </c>
      <c r="AI32" s="93">
        <v>0</v>
      </c>
      <c r="AJ32" s="93">
        <v>0</v>
      </c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14</v>
      </c>
      <c r="Q33" s="54">
        <v>74</v>
      </c>
      <c r="R33" s="54">
        <v>0</v>
      </c>
      <c r="S33" s="54">
        <v>0</v>
      </c>
      <c r="T33" s="54">
        <v>35</v>
      </c>
      <c r="U33" s="54">
        <v>0</v>
      </c>
      <c r="V33" s="93">
        <v>0</v>
      </c>
      <c r="W33" s="93">
        <v>0</v>
      </c>
      <c r="X33" s="93">
        <v>0</v>
      </c>
      <c r="Y33" s="54">
        <v>0</v>
      </c>
      <c r="Z33" s="93">
        <v>0</v>
      </c>
      <c r="AA33" s="54">
        <v>0</v>
      </c>
      <c r="AB33" s="93">
        <v>0</v>
      </c>
      <c r="AC33" s="54">
        <v>0</v>
      </c>
      <c r="AD33" s="93">
        <v>0</v>
      </c>
      <c r="AE33" s="54">
        <v>0</v>
      </c>
      <c r="AF33" s="93">
        <v>0</v>
      </c>
      <c r="AG33" s="54">
        <v>0</v>
      </c>
      <c r="AH33" s="93">
        <v>0</v>
      </c>
      <c r="AI33" s="93">
        <v>0</v>
      </c>
      <c r="AJ33" s="93">
        <v>0</v>
      </c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93">
        <v>0</v>
      </c>
      <c r="W34" s="93">
        <v>0</v>
      </c>
      <c r="X34" s="93">
        <v>0</v>
      </c>
      <c r="Y34" s="54">
        <v>0</v>
      </c>
      <c r="Z34" s="93">
        <v>0</v>
      </c>
      <c r="AA34" s="54">
        <v>0</v>
      </c>
      <c r="AB34" s="93">
        <v>0</v>
      </c>
      <c r="AC34" s="54">
        <v>0</v>
      </c>
      <c r="AD34" s="93">
        <v>0</v>
      </c>
      <c r="AE34" s="54">
        <v>0</v>
      </c>
      <c r="AF34" s="93">
        <v>0</v>
      </c>
      <c r="AG34" s="54">
        <v>0</v>
      </c>
      <c r="AH34" s="93">
        <v>0</v>
      </c>
      <c r="AI34" s="93">
        <v>0</v>
      </c>
      <c r="AJ34" s="93">
        <v>0</v>
      </c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221</v>
      </c>
      <c r="Q35" s="54">
        <v>1745</v>
      </c>
      <c r="R35" s="54">
        <v>0</v>
      </c>
      <c r="S35" s="54">
        <v>3</v>
      </c>
      <c r="T35" s="54">
        <v>877</v>
      </c>
      <c r="U35" s="54">
        <v>0</v>
      </c>
      <c r="V35" s="93">
        <v>0</v>
      </c>
      <c r="W35" s="93">
        <v>0</v>
      </c>
      <c r="X35" s="93">
        <v>0</v>
      </c>
      <c r="Y35" s="54">
        <v>0</v>
      </c>
      <c r="Z35" s="93">
        <v>0</v>
      </c>
      <c r="AA35" s="54">
        <v>0</v>
      </c>
      <c r="AB35" s="93">
        <v>0</v>
      </c>
      <c r="AC35" s="54">
        <v>0</v>
      </c>
      <c r="AD35" s="93">
        <v>0</v>
      </c>
      <c r="AE35" s="54">
        <v>0</v>
      </c>
      <c r="AF35" s="93">
        <v>0</v>
      </c>
      <c r="AG35" s="54">
        <v>0</v>
      </c>
      <c r="AH35" s="93">
        <v>0</v>
      </c>
      <c r="AI35" s="93">
        <v>0</v>
      </c>
      <c r="AJ35" s="93">
        <v>0</v>
      </c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>
        <v>13</v>
      </c>
      <c r="Q36" s="54">
        <v>101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0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>
        <v>0</v>
      </c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>
        <v>0</v>
      </c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>
        <v>16</v>
      </c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>
        <v>0</v>
      </c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>
        <v>4</v>
      </c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>
        <v>0</v>
      </c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>
        <v>20</v>
      </c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>
        <v>0</v>
      </c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>
        <v>0</v>
      </c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>
        <v>79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>
        <v>36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>
        <v>1</v>
      </c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>
        <v>0</v>
      </c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>
        <v>0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63" t="s">
        <v>701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</row>
  </sheetData>
  <sheetProtection password="E2BC" sheet="1" objects="1" scenarios="1" selectLockedCells="1"/>
  <mergeCells count="20"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5" workbookViewId="0">
      <selection activeCell="P21" sqref="P21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884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916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885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6" t="s">
        <v>162</v>
      </c>
      <c r="B18" s="246"/>
      <c r="C18" s="246"/>
      <c r="D18" s="24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625</v>
      </c>
      <c r="P18" s="246" t="s">
        <v>171</v>
      </c>
      <c r="Q18" s="246"/>
      <c r="R18" s="246" t="s">
        <v>59</v>
      </c>
      <c r="S18" s="246"/>
      <c r="T18" s="246"/>
      <c r="U18" s="246"/>
      <c r="V18" s="246"/>
    </row>
    <row r="19" spans="1:22" ht="54.95" customHeight="1">
      <c r="A19" s="246"/>
      <c r="B19" s="246"/>
      <c r="C19" s="246"/>
      <c r="D19" s="24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0">
        <v>1</v>
      </c>
      <c r="B20" s="251"/>
      <c r="C20" s="270"/>
      <c r="D20" s="251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30</v>
      </c>
      <c r="Q22" s="36">
        <v>21</v>
      </c>
      <c r="R22" s="36">
        <v>0</v>
      </c>
      <c r="S22" s="36">
        <v>30</v>
      </c>
      <c r="T22" s="36">
        <v>0</v>
      </c>
      <c r="U22" s="36">
        <v>0</v>
      </c>
      <c r="V22" s="36">
        <v>0</v>
      </c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198</v>
      </c>
      <c r="Q23" s="36">
        <v>96</v>
      </c>
      <c r="R23" s="36">
        <v>0</v>
      </c>
      <c r="S23" s="36">
        <v>161</v>
      </c>
      <c r="T23" s="36">
        <v>0</v>
      </c>
      <c r="U23" s="36">
        <v>0</v>
      </c>
      <c r="V23" s="36">
        <v>0</v>
      </c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182</v>
      </c>
      <c r="Q24" s="36">
        <v>98</v>
      </c>
      <c r="R24" s="36">
        <v>0</v>
      </c>
      <c r="S24" s="36">
        <v>12</v>
      </c>
      <c r="T24" s="36">
        <v>0</v>
      </c>
      <c r="U24" s="36">
        <v>0</v>
      </c>
      <c r="V24" s="36">
        <v>0</v>
      </c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165</v>
      </c>
      <c r="Q25" s="36">
        <v>96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165</v>
      </c>
      <c r="Q26" s="36">
        <v>78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164</v>
      </c>
      <c r="Q27" s="36">
        <v>83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179</v>
      </c>
      <c r="Q28" s="36">
        <v>75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181</v>
      </c>
      <c r="Q29" s="36">
        <v>88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150</v>
      </c>
      <c r="Q30" s="36">
        <v>76</v>
      </c>
      <c r="R30" s="36">
        <v>0</v>
      </c>
      <c r="S30" s="36">
        <v>0</v>
      </c>
      <c r="T30" s="36">
        <v>25</v>
      </c>
      <c r="U30" s="36">
        <v>0</v>
      </c>
      <c r="V30" s="36">
        <v>0</v>
      </c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162</v>
      </c>
      <c r="Q31" s="36">
        <v>81</v>
      </c>
      <c r="R31" s="36">
        <v>0</v>
      </c>
      <c r="S31" s="36">
        <v>0</v>
      </c>
      <c r="T31" s="36">
        <v>137</v>
      </c>
      <c r="U31" s="36">
        <v>10</v>
      </c>
      <c r="V31" s="36">
        <v>1</v>
      </c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90</v>
      </c>
      <c r="Q32" s="36">
        <v>49</v>
      </c>
      <c r="R32" s="36">
        <v>0</v>
      </c>
      <c r="S32" s="36">
        <v>0</v>
      </c>
      <c r="T32" s="36">
        <v>26</v>
      </c>
      <c r="U32" s="36">
        <v>63</v>
      </c>
      <c r="V32" s="36">
        <v>8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74</v>
      </c>
      <c r="Q33" s="36">
        <v>31</v>
      </c>
      <c r="R33" s="36">
        <v>0</v>
      </c>
      <c r="S33" s="36">
        <v>0</v>
      </c>
      <c r="T33" s="36">
        <v>1</v>
      </c>
      <c r="U33" s="36">
        <v>73</v>
      </c>
      <c r="V33" s="36">
        <v>60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5</v>
      </c>
      <c r="Q34" s="36">
        <v>5</v>
      </c>
      <c r="R34" s="36">
        <v>0</v>
      </c>
      <c r="S34" s="36">
        <v>0</v>
      </c>
      <c r="T34" s="36">
        <v>0</v>
      </c>
      <c r="U34" s="36">
        <v>5</v>
      </c>
      <c r="V34" s="36">
        <v>5</v>
      </c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ht="15.75" customHeight="1">
      <c r="A40" s="260" t="s">
        <v>58</v>
      </c>
      <c r="B40" s="269"/>
      <c r="C40" s="269"/>
      <c r="D40" s="261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1745</v>
      </c>
      <c r="Q40" s="36">
        <v>877</v>
      </c>
      <c r="R40" s="36">
        <v>0</v>
      </c>
      <c r="S40" s="36">
        <v>203</v>
      </c>
      <c r="T40" s="36">
        <v>189</v>
      </c>
      <c r="U40" s="36">
        <v>151</v>
      </c>
      <c r="V40" s="36">
        <v>74</v>
      </c>
    </row>
    <row r="41" spans="1:22" ht="52.5" customHeight="1">
      <c r="A41" s="268" t="s">
        <v>201</v>
      </c>
      <c r="B41" s="268"/>
      <c r="C41" s="268"/>
      <c r="D41" s="268"/>
      <c r="O41" s="140">
        <v>21</v>
      </c>
      <c r="P41" s="139">
        <v>0</v>
      </c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571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2" t="s">
        <v>578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6" t="s">
        <v>778</v>
      </c>
      <c r="Q19" s="246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6">
        <v>3</v>
      </c>
      <c r="Q20" s="246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232</v>
      </c>
      <c r="Q21" s="274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>
        <v>0</v>
      </c>
      <c r="Q22" s="274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>
        <v>0</v>
      </c>
      <c r="Q23" s="274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>
        <v>0</v>
      </c>
      <c r="Q24" s="274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>
        <v>0</v>
      </c>
      <c r="Q25" s="274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>
        <v>0</v>
      </c>
      <c r="Q26" s="274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>
        <v>0</v>
      </c>
      <c r="Q27" s="274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>
        <v>0</v>
      </c>
      <c r="Q28" s="274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>
        <v>0</v>
      </c>
      <c r="Q29" s="274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>
        <v>0</v>
      </c>
      <c r="Q30" s="274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>
        <v>0</v>
      </c>
      <c r="Q31" s="274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0</v>
      </c>
      <c r="Q32" s="274"/>
    </row>
  </sheetData>
  <sheetProtection password="E2BC" sheet="1" objects="1" scenarios="1" selectLockedCells="1"/>
  <mergeCells count="16">
    <mergeCell ref="P26:Q26"/>
    <mergeCell ref="P27:Q27"/>
    <mergeCell ref="P31:Q31"/>
    <mergeCell ref="P32:Q32"/>
    <mergeCell ref="P30:Q30"/>
    <mergeCell ref="P29:Q29"/>
    <mergeCell ref="P21:Q21"/>
    <mergeCell ref="A18:Q18"/>
    <mergeCell ref="A17:Q17"/>
    <mergeCell ref="P20:Q20"/>
    <mergeCell ref="P19:Q19"/>
    <mergeCell ref="P28:Q28"/>
    <mergeCell ref="P22:Q22"/>
    <mergeCell ref="P23:Q23"/>
    <mergeCell ref="P24:Q24"/>
    <mergeCell ref="P25:Q25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572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2" t="s">
        <v>624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20" ht="25.5" customHeight="1">
      <c r="A17" s="246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625</v>
      </c>
      <c r="P17" s="246" t="s">
        <v>202</v>
      </c>
      <c r="Q17" s="246"/>
      <c r="R17" s="246"/>
      <c r="S17" s="246"/>
      <c r="T17" s="1"/>
    </row>
    <row r="18" spans="1:20" ht="15" customHeight="1">
      <c r="A18" s="246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46" t="s">
        <v>542</v>
      </c>
      <c r="Q18" s="246"/>
      <c r="R18" s="246" t="s">
        <v>543</v>
      </c>
      <c r="S18" s="246"/>
      <c r="T18" s="1"/>
    </row>
    <row r="19" spans="1:20" ht="25.5">
      <c r="A19" s="246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1" sqref="P21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2" t="s">
        <v>921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626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3</v>
      </c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3</v>
      </c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60</v>
      </c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45</v>
      </c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>
      <c r="A28" s="275" t="s">
        <v>924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2015-08-24T11:49:51Z</cp:lastPrinted>
  <dcterms:created xsi:type="dcterms:W3CDTF">2003-03-26T09:58:27Z</dcterms:created>
  <dcterms:modified xsi:type="dcterms:W3CDTF">2015-09-16T07:13:20Z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